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2570" windowHeight="1089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Списки" sheetId="5" r:id="rId5"/>
  </sheets>
  <definedNames>
    <definedName name="Коды_отчетных_периодов">'Списки'!$D$2:$E$3</definedName>
    <definedName name="Коды_судов">'Списки'!$A$2:$B$92</definedName>
    <definedName name="Наим_отчет_периода">'Списки'!$D$2:$D$3</definedName>
    <definedName name="Наим_УСД">'Списки'!$A$2:$A$92</definedName>
    <definedName name="_xlnm.Print_Area" localSheetId="1">'Раздел 1'!$A$1:$T$34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<sst xmlns="http://schemas.openxmlformats.org/spreadsheetml/2006/main" count="404" uniqueCount="373">
  <si>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</si>
  <si>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</si>
  <si>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</si>
  <si>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</si>
  <si>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</si>
  <si>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</si>
  <si>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</si>
  <si>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</si>
  <si>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</si>
  <si>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</si>
  <si>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</si>
  <si>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</si>
  <si>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</si>
  <si>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</si>
  <si>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</si>
  <si>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</si>
  <si>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</si>
  <si>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</si>
  <si>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</si>
  <si>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</si>
  <si>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</si>
  <si>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</si>
  <si>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</si>
  <si>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</si>
  <si>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</si>
  <si>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</si>
  <si>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</si>
  <si>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</si>
  <si>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</si>
  <si>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</si>
  <si>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</si>
  <si>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</si>
  <si>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</si>
  <si>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</si>
  <si>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</si>
  <si>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</si>
  <si>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</si>
  <si>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</si>
  <si>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</si>
  <si>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</si>
  <si>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</si>
  <si>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</si>
  <si>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</si>
  <si>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</si>
  <si>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</si>
  <si>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</si>
  <si>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</si>
  <si>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</si>
  <si>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</si>
  <si>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</si>
  <si>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</si>
  <si>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</si>
  <si>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</si>
  <si>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</si>
  <si>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</si>
  <si>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</si>
  <si>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</si>
  <si>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</si>
  <si>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</si>
  <si>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</si>
  <si>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</si>
  <si>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</si>
  <si>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</si>
  <si>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</si>
  <si>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</si>
  <si>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</si>
  <si>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</si>
  <si>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</si>
  <si>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</si>
  <si>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</si>
  <si>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</si>
  <si>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</si>
  <si>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</si>
  <si>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</si>
  <si>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</si>
  <si>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</si>
  <si>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</si>
  <si>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</si>
  <si>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</si>
  <si>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</si>
  <si>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</si>
  <si>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</si>
  <si>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</si>
  <si>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</si>
  <si>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</si>
  <si>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</si>
  <si>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</si>
  <si>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</si>
  <si>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</si>
  <si>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</si>
  <si>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</si>
  <si>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</si>
  <si>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</si>
  <si>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</si>
  <si>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</si>
  <si>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</si>
  <si>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</si>
  <si>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</si>
  <si>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</si>
  <si>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</si>
  <si>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</si>
  <si>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</si>
  <si>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</si>
  <si>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</si>
  <si>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</si>
  <si>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</si>
  <si>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</si>
  <si>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</si>
  <si>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</si>
  <si>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</si>
  <si>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</si>
  <si>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</si>
  <si>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</si>
  <si>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</si>
  <si>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</si>
  <si>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</si>
  <si>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</si>
  <si>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</si>
  <si>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</si>
  <si>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</si>
  <si>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</si>
  <si>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</si>
  <si>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</si>
  <si>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</si>
  <si>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</si>
  <si>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</si>
  <si>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</si>
  <si>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</si>
  <si>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</si>
  <si>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</si>
  <si>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</si>
  <si>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</si>
  <si>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</si>
  <si>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</si>
  <si>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</si>
  <si>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</si>
  <si>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</si>
  <si>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</si>
  <si>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</si>
  <si>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</si>
  <si>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</si>
  <si>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</si>
  <si>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</si>
  <si>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</si>
  <si>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</si>
  <si>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</si>
  <si>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</si>
  <si>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</si>
  <si>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</si>
  <si>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</si>
  <si>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</si>
  <si>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</si>
  <si>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</si>
  <si>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</si>
  <si>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</si>
  <si>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</si>
  <si>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УСД в Камчатском крае</t>
  </si>
  <si>
    <t>УСД в Республике Крым</t>
  </si>
  <si>
    <t>УСД в г.Севастополь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</si>
  <si>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</si>
  <si>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</si>
  <si>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</si>
  <si>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</si>
  <si>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</si>
  <si>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</si>
  <si>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</si>
  <si>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</si>
  <si>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УСД в Чукотском АО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</si>
  <si>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</si>
  <si>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</si>
  <si>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</si>
  <si>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</si>
  <si>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</si>
  <si>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</si>
  <si>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</si>
  <si>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</si>
  <si>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</si>
  <si>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</si>
  <si>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</si>
  <si>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</si>
  <si>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</si>
  <si>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</si>
  <si>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</si>
  <si>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</si>
  <si>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</si>
  <si>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</si>
  <si>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</si>
  <si>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</si>
  <si>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</si>
  <si>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</si>
  <si>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</si>
  <si>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</si>
  <si>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</si>
  <si>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</si>
  <si>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</si>
  <si>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</si>
  <si>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</si>
  <si>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</si>
  <si>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</si>
  <si>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</si>
  <si>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</si>
  <si>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</si>
  <si>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</si>
  <si>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</si>
  <si>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</si>
  <si>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</si>
  <si>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</si>
  <si>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</si>
  <si>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</si>
  <si>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</si>
  <si>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</si>
  <si>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</si>
  <si>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</si>
  <si>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</si>
  <si>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</si>
  <si>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</si>
  <si>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</si>
  <si>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</si>
  <si>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</si>
  <si>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</si>
  <si>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</si>
  <si>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</si>
  <si>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</si>
  <si>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</si>
  <si>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</si>
  <si>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</si>
  <si>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</si>
  <si>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</si>
  <si>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</si>
  <si>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</si>
  <si>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</si>
  <si>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</si>
  <si>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</si>
  <si>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</si>
  <si>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</si>
  <si>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</si>
  <si>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</si>
  <si>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</si>
  <si>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</si>
  <si>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</si>
  <si>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</si>
  <si>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</si>
  <si>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</si>
  <si>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</si>
  <si>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</si>
  <si>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</si>
  <si>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</si>
  <si>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</si>
  <si>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</si>
  <si>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</si>
  <si>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</si>
  <si>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</si>
  <si>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</si>
  <si>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</si>
  <si>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</si>
  <si>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</si>
  <si>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</si>
  <si>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</si>
  <si>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</si>
  <si>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</si>
  <si>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</si>
  <si>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</si>
  <si>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</si>
  <si>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</si>
  <si>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</si>
  <si>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</si>
  <si>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</si>
  <si>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</si>
  <si>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</si>
  <si>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</si>
  <si>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</si>
  <si>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</si>
  <si>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</si>
  <si>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</si>
  <si>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</si>
  <si>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</si>
  <si>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</si>
  <si>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</si>
  <si>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</si>
  <si>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</si>
  <si>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</si>
  <si>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</si>
  <si>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</si>
  <si>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</si>
  <si>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</si>
  <si>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</si>
  <si>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</si>
  <si>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</si>
  <si>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</si>
  <si>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</si>
  <si>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</si>
  <si>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</si>
  <si>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</si>
  <si>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</si>
  <si>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</si>
  <si>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</si>
  <si>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</si>
  <si>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</si>
  <si>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</si>
  <si>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</si>
  <si>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</si>
  <si>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</si>
  <si>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</si>
  <si>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</si>
  <si>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</si>
  <si>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</si>
  <si>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</si>
  <si>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</si>
  <si>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</si>
  <si>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</si>
  <si>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</si>
  <si>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</si>
  <si>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</si>
  <si>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</si>
  <si>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</si>
  <si>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</si>
  <si>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</si>
  <si>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</si>
  <si>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</si>
  <si>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</si>
  <si>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</si>
  <si>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</si>
  <si>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</si>
  <si>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</si>
  <si>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</si>
  <si>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Чувашской Республике - Чувашии</t>
  </si>
  <si>
    <t>УСД в Кемеровской области - Кузбассе</t>
  </si>
  <si>
    <t>УСД в Еврейской автономной области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</si>
  <si>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</si>
  <si>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</si>
  <si>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</si>
  <si>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</si>
  <si>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 
из графы 8: 
ст. 163 
УК РФ</t>
  </si>
  <si>
    <t>из граф 1 и 8 по преступлениям коррупционной направленности 
(по перечню № 23 Генеральной прокуратуры  Российской Федерации)</t>
  </si>
  <si>
    <t xml:space="preserve"> 
из строки 1 по принадлежности к видам собственности:            </t>
  </si>
  <si>
    <t xml:space="preserve">
из строки 10 по принадлежности к видам собственности:         </t>
  </si>
  <si>
    <t xml:space="preserve">Статья Уголовного кодекса Российской Федерации по приговору (в основной, дополнительной квалификации при совокупности преступлений)         </t>
  </si>
  <si>
    <t>Число лиц (по обвинительным приговорам и постановлениям о прекращении уголовных дел по нереабилитирующим основаниям)</t>
  </si>
  <si>
    <t>Осуждено лиц с применением  ст. 104.1 УК РФ (из графы 1)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</si>
  <si>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</si>
  <si>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 104.1 УК РФ</t>
    </r>
    <r>
      <rPr>
        <b/>
        <vertAlign val="superscript"/>
        <sz val="22"/>
        <rFont val="Times New Roman CYR"/>
        <family val="0"/>
      </rPr>
      <t xml:space="preserve"> 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</si>
  <si>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</si>
  <si>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другими преступлениями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</si>
  <si>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иные составы преступлений по УК РФ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</si>
  <si>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</si>
  <si>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</si>
  <si>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</si>
  <si>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</si>
  <si>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</si>
  <si>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</si>
  <si>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</si>
  <si>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из графы 15: 
по числу дел 
(для строк 1-16), 
по числу исполнительных листов 
(для строк 17-23)</t>
  </si>
  <si>
    <t>Ущерб причинен по делам (количество исполнительных листов)</t>
  </si>
  <si>
    <t>из граф 1 и 8: 
по числу дел 
(для строк 1-16), 
по числу исполнительных листов 
(для cтрок 17-23)</t>
  </si>
  <si>
    <t>Сумма по исполнительным листам, выданным взыскателям
(в графах 16-17 учитывается количество исполнительных листов)</t>
  </si>
  <si>
    <t>Сумма  по исполнительным листам, направленная для обращения взыскания  в органы уголовно-исполнительной системы и другие организации
(в графах 16-17 учитывается количество исполнительных листов)</t>
  </si>
  <si>
    <t xml:space="preserve">Штрафы как вид наказания по делам об административных правонарушениях </t>
  </si>
  <si>
    <t>Общая сумма по исполнительным листам, переданным для исполнения судебным приставам-исполнителям ( в графах 16-17 учитывается количество исполнительных листов)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</si>
  <si>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апелляционной инстанциям (в кассационной инстанци нет учета)</t>
    </r>
  </si>
  <si>
    <t>Контрольные равенства: 1) графа 9 меньше или равна графе 5; 2) графа 11 меньше или равна графе 6; 3) графа 13 меньше или равна графе 7</t>
  </si>
  <si>
    <t>УСД в Донецкой Народной Республике</t>
  </si>
  <si>
    <t>УСД в Луганской Народной Республике</t>
  </si>
  <si>
    <t>УСД в Херсонской области</t>
  </si>
  <si>
    <t>УСД в Запорожской области</t>
  </si>
  <si>
    <t>93UD0000</t>
  </si>
  <si>
    <t>94UD0000</t>
  </si>
  <si>
    <t>95UD0000</t>
  </si>
  <si>
    <t>96UD0000</t>
  </si>
  <si>
    <t xml:space="preserve">  Утверждена 
приказом Судебного департамента
при Верховном Суде Российской Федерации
от 11.04.2017 № 65 
(в редакции приказа от 16.06.2023 №104)</t>
  </si>
  <si>
    <t>Начальник Управления З.М. Салихов</t>
  </si>
  <si>
    <t>консультант</t>
  </si>
  <si>
    <t>Г.И. Шакирова</t>
  </si>
  <si>
    <t>(843)264-90-52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</si>
</sst>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[$-FC19]d\ mmmm\ yyyy\ &quot;г.&quot;"/>
    <numFmt numFmtId="176" formatCode="dd/mm/yy;@"/>
    <numFmt numFmtId="177" formatCode="mmm/yyyy"/>
    <numFmt numFmtId="178" formatCode="[$-F800]dddd\,\ mmmm\ dd\,\ yyyy"/>
    <numFmt numFmtId="179" formatCode="[&lt;=9999999]###\-####;\(###\)\ ###\-####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0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3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6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4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/>
    </xf>
    <xf numFmtId="0" fontId="8" fillId="0" borderId="22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24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1" fillId="0" borderId="24" xfId="0" applyFont="1" applyFill="1" applyBorder="1" applyAlignment="1">
      <alignment horizontal="center" vertical="center"/>
    </xf>
    <xf numFmtId="3" fontId="18" fillId="0" borderId="2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>
      <alignment horizontal="left" vertical="top" wrapText="1"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8" fillId="0" borderId="15" xfId="0" applyNumberFormat="1" applyFont="1" applyFill="1" applyBorder="1" applyAlignment="1">
      <alignment vertical="center" wrapText="1"/>
    </xf>
    <xf numFmtId="49" fontId="38" fillId="0" borderId="15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5" fillId="0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25" xfId="69" applyNumberFormat="1" applyFont="1" applyFill="1" applyBorder="1" applyAlignment="1">
      <alignment vertical="center" wrapText="1"/>
      <protection/>
    </xf>
    <xf numFmtId="0" fontId="37" fillId="0" borderId="15" xfId="0" applyNumberFormat="1" applyFont="1" applyFill="1" applyBorder="1" applyAlignment="1">
      <alignment horizontal="center" vertical="center" wrapText="1"/>
    </xf>
    <xf numFmtId="49" fontId="43" fillId="0" borderId="15" xfId="69" applyNumberFormat="1" applyFont="1" applyFill="1" applyBorder="1" applyAlignment="1">
      <alignment vertical="center" wrapText="1"/>
      <protection/>
    </xf>
    <xf numFmtId="0" fontId="44" fillId="0" borderId="0" xfId="0" applyFont="1" applyFill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15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9" fillId="0" borderId="1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8" fillId="0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70" applyFont="1" applyFill="1" applyBorder="1" applyAlignment="1">
      <alignment horizontal="center" vertical="top"/>
      <protection/>
    </xf>
    <xf numFmtId="0" fontId="51" fillId="0" borderId="0" xfId="0" applyFont="1" applyFill="1" applyAlignment="1">
      <alignment horizontal="right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9" fillId="0" borderId="15" xfId="0" applyFont="1" applyFill="1" applyBorder="1" applyAlignment="1">
      <alignment horizontal="center" vertical="center" wrapText="1"/>
    </xf>
    <xf numFmtId="3" fontId="48" fillId="33" borderId="15" xfId="0" applyNumberFormat="1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wrapText="1"/>
    </xf>
    <xf numFmtId="0" fontId="51" fillId="0" borderId="0" xfId="0" applyFont="1" applyFill="1" applyAlignment="1">
      <alignment wrapText="1"/>
    </xf>
    <xf numFmtId="179" fontId="51" fillId="0" borderId="29" xfId="70" applyNumberFormat="1" applyFont="1" applyFill="1" applyBorder="1" applyAlignment="1">
      <alignment/>
      <protection/>
    </xf>
    <xf numFmtId="0" fontId="51" fillId="0" borderId="0" xfId="70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wrapText="1"/>
    </xf>
    <xf numFmtId="0" fontId="50" fillId="0" borderId="0" xfId="70" applyFont="1" applyFill="1" applyBorder="1" applyAlignment="1">
      <alignment vertical="top" wrapText="1"/>
      <protection/>
    </xf>
    <xf numFmtId="0" fontId="51" fillId="0" borderId="0" xfId="70" applyFont="1" applyFill="1" applyBorder="1" applyAlignment="1">
      <alignment vertical="center" wrapText="1"/>
      <protection/>
    </xf>
    <xf numFmtId="0" fontId="51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34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8" fillId="34" borderId="35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wrapText="1"/>
    </xf>
    <xf numFmtId="0" fontId="55" fillId="0" borderId="0" xfId="0" applyFont="1" applyFill="1" applyAlignment="1">
      <alignment/>
    </xf>
    <xf numFmtId="3" fontId="58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8" fillId="35" borderId="15" xfId="0" applyNumberFormat="1" applyFont="1" applyFill="1" applyBorder="1" applyAlignment="1" applyProtection="1">
      <alignment horizontal="right" vertical="center"/>
      <protection locked="0"/>
    </xf>
    <xf numFmtId="3" fontId="58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58" fillId="31" borderId="15" xfId="0" applyNumberFormat="1" applyFont="1" applyFill="1" applyBorder="1" applyAlignment="1" applyProtection="1">
      <alignment horizontal="right" vertical="center"/>
      <protection locked="0"/>
    </xf>
    <xf numFmtId="3" fontId="59" fillId="31" borderId="15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51" fillId="0" borderId="29" xfId="70" applyFont="1" applyFill="1" applyBorder="1" applyAlignment="1">
      <alignment vertical="center" wrapText="1"/>
      <protection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8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57" fillId="0" borderId="40" xfId="0" applyFont="1" applyBorder="1" applyAlignment="1" applyProtection="1">
      <alignment horizontal="center" vertical="center" wrapText="1"/>
      <protection locked="0"/>
    </xf>
    <xf numFmtId="0" fontId="57" fillId="0" borderId="41" xfId="0" applyFont="1" applyBorder="1" applyAlignment="1" applyProtection="1">
      <alignment horizontal="center" vertical="center" wrapText="1"/>
      <protection locked="0"/>
    </xf>
    <xf numFmtId="0" fontId="57" fillId="0" borderId="42" xfId="0" applyFont="1" applyBorder="1" applyAlignment="1" applyProtection="1">
      <alignment horizontal="center" vertical="center" wrapText="1"/>
      <protection locked="0"/>
    </xf>
    <xf numFmtId="0" fontId="57" fillId="0" borderId="17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43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49" fontId="35" fillId="0" borderId="25" xfId="0" applyNumberFormat="1" applyFont="1" applyFill="1" applyBorder="1" applyAlignment="1">
      <alignment vertical="center" wrapText="1"/>
    </xf>
    <xf numFmtId="49" fontId="35" fillId="0" borderId="45" xfId="0" applyNumberFormat="1" applyFont="1" applyFill="1" applyBorder="1" applyAlignment="1">
      <alignment vertical="center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37" fillId="0" borderId="46" xfId="0" applyFont="1" applyFill="1" applyBorder="1" applyAlignment="1">
      <alignment horizontal="center" vertical="center" textRotation="90" wrapText="1"/>
    </xf>
    <xf numFmtId="0" fontId="37" fillId="0" borderId="31" xfId="0" applyFont="1" applyFill="1" applyBorder="1" applyAlignment="1">
      <alignment horizontal="center" vertical="center" textRotation="90" wrapText="1"/>
    </xf>
    <xf numFmtId="0" fontId="37" fillId="0" borderId="27" xfId="0" applyFont="1" applyFill="1" applyBorder="1" applyAlignment="1">
      <alignment horizontal="left" vertical="center" textRotation="90" wrapText="1"/>
    </xf>
    <xf numFmtId="0" fontId="37" fillId="0" borderId="46" xfId="0" applyFont="1" applyFill="1" applyBorder="1" applyAlignment="1">
      <alignment horizontal="left" vertical="center" textRotation="90" wrapText="1"/>
    </xf>
    <xf numFmtId="0" fontId="37" fillId="0" borderId="31" xfId="0" applyFont="1" applyFill="1" applyBorder="1" applyAlignment="1">
      <alignment horizontal="left" vertical="center" textRotation="90" wrapText="1"/>
    </xf>
    <xf numFmtId="49" fontId="38" fillId="0" borderId="25" xfId="0" applyNumberFormat="1" applyFont="1" applyFill="1" applyBorder="1" applyAlignment="1">
      <alignment horizontal="left" vertical="center" wrapText="1"/>
    </xf>
    <xf numFmtId="49" fontId="39" fillId="0" borderId="45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/>
    </xf>
    <xf numFmtId="0" fontId="37" fillId="0" borderId="36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left" vertical="top" wrapText="1"/>
    </xf>
    <xf numFmtId="0" fontId="37" fillId="0" borderId="38" xfId="0" applyFont="1" applyFill="1" applyBorder="1" applyAlignment="1">
      <alignment horizontal="left" vertical="top" wrapText="1"/>
    </xf>
    <xf numFmtId="0" fontId="37" fillId="0" borderId="45" xfId="0" applyFont="1" applyFill="1" applyBorder="1" applyAlignment="1">
      <alignment horizontal="left" vertical="top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0" borderId="25" xfId="0" applyNumberFormat="1" applyFont="1" applyFill="1" applyBorder="1" applyAlignment="1">
      <alignment horizontal="center" vertical="center" wrapText="1"/>
    </xf>
    <xf numFmtId="49" fontId="37" fillId="0" borderId="45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47" xfId="0" applyNumberFormat="1" applyFont="1" applyFill="1" applyBorder="1" applyAlignment="1">
      <alignment horizontal="center" vertical="center" wrapText="1"/>
    </xf>
    <xf numFmtId="49" fontId="35" fillId="0" borderId="48" xfId="0" applyNumberFormat="1" applyFont="1" applyFill="1" applyBorder="1" applyAlignment="1">
      <alignment horizontal="center" vertical="center" wrapText="1"/>
    </xf>
    <xf numFmtId="49" fontId="35" fillId="0" borderId="49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/>
    </xf>
    <xf numFmtId="0" fontId="33" fillId="0" borderId="45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7" fillId="0" borderId="36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29" xfId="69" applyFont="1" applyFill="1" applyBorder="1" applyAlignment="1">
      <alignment horizontal="left" vertical="center" wrapText="1"/>
      <protection/>
    </xf>
    <xf numFmtId="49" fontId="38" fillId="0" borderId="24" xfId="0" applyNumberFormat="1" applyFont="1" applyFill="1" applyBorder="1" applyAlignment="1">
      <alignment vertical="center" wrapText="1"/>
    </xf>
    <xf numFmtId="0" fontId="54" fillId="0" borderId="24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38" xfId="0" applyFont="1" applyFill="1" applyBorder="1" applyAlignment="1">
      <alignment horizontal="left" vertical="center" wrapText="1"/>
    </xf>
    <xf numFmtId="0" fontId="37" fillId="0" borderId="45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5" fillId="0" borderId="29" xfId="0" applyFont="1" applyFill="1" applyBorder="1" applyAlignment="1">
      <alignment horizontal="left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top" wrapText="1"/>
    </xf>
    <xf numFmtId="0" fontId="41" fillId="0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7" fillId="0" borderId="25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/>
    </xf>
    <xf numFmtId="0" fontId="51" fillId="0" borderId="0" xfId="70" applyFont="1" applyFill="1" applyBorder="1" applyAlignment="1">
      <alignment horizontal="left" vertical="center" wrapText="1"/>
      <protection/>
    </xf>
    <xf numFmtId="0" fontId="51" fillId="0" borderId="0" xfId="0" applyFont="1" applyFill="1" applyAlignment="1">
      <alignment horizontal="center" wrapText="1"/>
    </xf>
    <xf numFmtId="0" fontId="51" fillId="0" borderId="29" xfId="0" applyFont="1" applyFill="1" applyBorder="1" applyAlignment="1">
      <alignment horizontal="center" wrapText="1"/>
    </xf>
    <xf numFmtId="0" fontId="50" fillId="0" borderId="24" xfId="70" applyFont="1" applyFill="1" applyBorder="1" applyAlignment="1">
      <alignment horizontal="center" vertical="top"/>
      <protection/>
    </xf>
    <xf numFmtId="0" fontId="50" fillId="0" borderId="0" xfId="70" applyFont="1" applyFill="1" applyBorder="1" applyAlignment="1">
      <alignment horizontal="center" vertical="top"/>
      <protection/>
    </xf>
    <xf numFmtId="0" fontId="33" fillId="0" borderId="29" xfId="0" applyFont="1" applyFill="1" applyBorder="1" applyAlignment="1">
      <alignment horizontal="left" vertical="center" wrapText="1"/>
    </xf>
    <xf numFmtId="0" fontId="51" fillId="0" borderId="0" xfId="70" applyFont="1" applyFill="1" applyBorder="1" applyAlignment="1">
      <alignment horizontal="left" vertical="top" wrapText="1"/>
      <protection/>
    </xf>
    <xf numFmtId="0" fontId="50" fillId="0" borderId="0" xfId="70" applyFont="1" applyFill="1" applyBorder="1" applyAlignment="1">
      <alignment horizontal="center" vertical="top" wrapText="1"/>
      <protection/>
    </xf>
    <xf numFmtId="178" fontId="51" fillId="0" borderId="29" xfId="70" applyNumberFormat="1" applyFont="1" applyFill="1" applyBorder="1" applyAlignment="1">
      <alignment horizontal="center"/>
      <protection/>
    </xf>
    <xf numFmtId="0" fontId="50" fillId="0" borderId="24" xfId="70" applyFont="1" applyFill="1" applyBorder="1" applyAlignment="1">
      <alignment horizontal="center" vertical="top" wrapText="1"/>
      <protection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2" xfId="56"/>
    <cellStyle name="Обычный 23" xfId="57"/>
    <cellStyle name="Обычный 3" xfId="58"/>
    <cellStyle name="Обычный 3 2" xfId="59"/>
    <cellStyle name="Обычный 4" xfId="60"/>
    <cellStyle name="Обычный 4 2" xfId="61"/>
    <cellStyle name="Обычный 5" xfId="62"/>
    <cellStyle name="Обычный 5 2" xfId="63"/>
    <cellStyle name="Обычный 6" xfId="64"/>
    <cellStyle name="Обычный 6 2" xfId="65"/>
    <cellStyle name="Обычный 7" xfId="66"/>
    <cellStyle name="Обычный 8" xfId="67"/>
    <cellStyle name="Обычный 8 2" xfId="68"/>
    <cellStyle name="Обычный_Шаблон формы №4_2003" xfId="69"/>
    <cellStyle name="Обычный_Шаблон формы №8_200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5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9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46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53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2022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5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tabSelected="1" zoomScale="70" zoomScaleNormal="70" zoomScaleSheetLayoutView="100" zoomScalePageLayoutView="0" workbookViewId="0" topLeftCell="A1">
      <selection activeCell="Q22" sqref="Q22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24" t="str">
        <f>"f4w-"&amp;VLOOKUP(G6,Коды_отчетных_периодов,2,FALSE)&amp;"-"&amp;I6&amp;"-"&amp;VLOOKUP(D30,Коды_судов,2,FALSE)</f>
        <v>f4w-Y-2023-16UD0000</v>
      </c>
      <c r="B1" s="2"/>
      <c r="N1" s="40"/>
      <c r="O1" s="40"/>
      <c r="P1" s="66">
        <v>45112</v>
      </c>
    </row>
    <row r="2" spans="4:13" ht="13.5" customHeight="1" thickBot="1">
      <c r="D2" s="212" t="s">
        <v>103</v>
      </c>
      <c r="E2" s="213"/>
      <c r="F2" s="213"/>
      <c r="G2" s="213"/>
      <c r="H2" s="213"/>
      <c r="I2" s="213"/>
      <c r="J2" s="213"/>
      <c r="K2" s="213"/>
      <c r="L2" s="214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5" t="s">
        <v>202</v>
      </c>
      <c r="E4" s="216"/>
      <c r="F4" s="216"/>
      <c r="G4" s="216"/>
      <c r="H4" s="216"/>
      <c r="I4" s="216"/>
      <c r="J4" s="216"/>
      <c r="K4" s="216"/>
      <c r="L4" s="217"/>
      <c r="M4" s="3"/>
    </row>
    <row r="5" spans="2:13" ht="57" customHeight="1">
      <c r="B5" s="20"/>
      <c r="D5" s="218"/>
      <c r="E5" s="219"/>
      <c r="F5" s="219"/>
      <c r="G5" s="219"/>
      <c r="H5" s="219"/>
      <c r="I5" s="219"/>
      <c r="J5" s="219"/>
      <c r="K5" s="219"/>
      <c r="L5" s="220"/>
      <c r="M5" s="3"/>
    </row>
    <row r="6" spans="4:14" ht="18" customHeight="1" thickBot="1">
      <c r="D6" s="6"/>
      <c r="E6" s="7"/>
      <c r="F6" s="36" t="s">
        <v>104</v>
      </c>
      <c r="G6" s="37">
        <v>12</v>
      </c>
      <c r="H6" s="38" t="s">
        <v>105</v>
      </c>
      <c r="I6" s="37">
        <v>2023</v>
      </c>
      <c r="J6" s="39" t="s">
        <v>106</v>
      </c>
      <c r="K6" s="7"/>
      <c r="L6" s="8"/>
      <c r="M6" s="200"/>
      <c r="N6" s="201"/>
    </row>
    <row r="7" spans="1:14" ht="12.75">
      <c r="A7" s="21"/>
      <c r="E7" s="3"/>
      <c r="F7" s="3"/>
      <c r="G7" s="3"/>
      <c r="H7" s="3"/>
      <c r="I7" s="3"/>
      <c r="J7" s="3"/>
      <c r="K7" s="3"/>
      <c r="L7" s="3"/>
      <c r="M7" s="202"/>
      <c r="N7" s="202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1" t="s">
        <v>107</v>
      </c>
      <c r="B9" s="221"/>
      <c r="C9" s="221"/>
      <c r="D9" s="221" t="s">
        <v>108</v>
      </c>
      <c r="E9" s="221"/>
      <c r="F9" s="221"/>
      <c r="G9" s="221" t="s">
        <v>109</v>
      </c>
      <c r="H9" s="221"/>
      <c r="I9" s="28"/>
      <c r="K9" s="222" t="s">
        <v>203</v>
      </c>
      <c r="L9" s="223"/>
      <c r="M9" s="223"/>
      <c r="N9" s="224"/>
      <c r="O9" s="30"/>
    </row>
    <row r="10" spans="1:14" s="29" customFormat="1" ht="12" customHeight="1" thickBot="1">
      <c r="A10" s="168" t="s">
        <v>110</v>
      </c>
      <c r="B10" s="168"/>
      <c r="C10" s="168"/>
      <c r="D10" s="168"/>
      <c r="E10" s="168"/>
      <c r="F10" s="168"/>
      <c r="G10" s="168"/>
      <c r="H10" s="168"/>
      <c r="I10" s="31"/>
      <c r="K10" s="225" t="s">
        <v>111</v>
      </c>
      <c r="L10" s="226"/>
      <c r="M10" s="226"/>
      <c r="N10" s="227"/>
    </row>
    <row r="11" spans="1:14" s="29" customFormat="1" ht="15.75" customHeight="1" thickBot="1">
      <c r="A11" s="175" t="s">
        <v>113</v>
      </c>
      <c r="B11" s="176"/>
      <c r="C11" s="177"/>
      <c r="D11" s="170" t="s">
        <v>166</v>
      </c>
      <c r="E11" s="170"/>
      <c r="F11" s="171"/>
      <c r="G11" s="169" t="s">
        <v>141</v>
      </c>
      <c r="H11" s="171"/>
      <c r="I11" s="31"/>
      <c r="K11" s="228" t="s">
        <v>368</v>
      </c>
      <c r="L11" s="229"/>
      <c r="M11" s="229"/>
      <c r="N11" s="230"/>
    </row>
    <row r="12" spans="1:14" s="29" customFormat="1" ht="15.75" customHeight="1" thickBot="1">
      <c r="A12" s="175" t="s">
        <v>112</v>
      </c>
      <c r="B12" s="176"/>
      <c r="C12" s="177"/>
      <c r="D12" s="173"/>
      <c r="E12" s="173"/>
      <c r="F12" s="174"/>
      <c r="G12" s="172"/>
      <c r="H12" s="174"/>
      <c r="I12" s="31"/>
      <c r="K12" s="231"/>
      <c r="L12" s="232"/>
      <c r="M12" s="232"/>
      <c r="N12" s="233"/>
    </row>
    <row r="13" spans="1:14" s="29" customFormat="1" ht="15.75" customHeight="1" thickBot="1">
      <c r="A13" s="175" t="s">
        <v>64</v>
      </c>
      <c r="B13" s="176"/>
      <c r="C13" s="177"/>
      <c r="D13" s="209" t="s">
        <v>65</v>
      </c>
      <c r="E13" s="210"/>
      <c r="F13" s="211"/>
      <c r="G13" s="195"/>
      <c r="H13" s="196"/>
      <c r="I13" s="31"/>
      <c r="K13" s="231"/>
      <c r="L13" s="232"/>
      <c r="M13" s="232"/>
      <c r="N13" s="233"/>
    </row>
    <row r="14" spans="1:14" s="29" customFormat="1" ht="15.75" customHeight="1" thickBot="1">
      <c r="A14" s="168" t="s">
        <v>153</v>
      </c>
      <c r="B14" s="168"/>
      <c r="C14" s="168"/>
      <c r="D14" s="169" t="s">
        <v>114</v>
      </c>
      <c r="E14" s="170"/>
      <c r="F14" s="171"/>
      <c r="G14" s="169" t="s">
        <v>141</v>
      </c>
      <c r="H14" s="171"/>
      <c r="I14" s="31"/>
      <c r="K14" s="231"/>
      <c r="L14" s="232"/>
      <c r="M14" s="232"/>
      <c r="N14" s="233"/>
    </row>
    <row r="15" spans="1:14" s="29" customFormat="1" ht="15.75" customHeight="1" thickBot="1">
      <c r="A15" s="175" t="s">
        <v>66</v>
      </c>
      <c r="B15" s="176"/>
      <c r="C15" s="177"/>
      <c r="D15" s="172"/>
      <c r="E15" s="173"/>
      <c r="F15" s="174"/>
      <c r="G15" s="172"/>
      <c r="H15" s="174"/>
      <c r="I15" s="31"/>
      <c r="K15" s="234"/>
      <c r="L15" s="235"/>
      <c r="M15" s="235"/>
      <c r="N15" s="236"/>
    </row>
    <row r="16" spans="1:14" s="29" customFormat="1" ht="15.75" customHeight="1" thickBot="1">
      <c r="A16" s="175" t="s">
        <v>206</v>
      </c>
      <c r="B16" s="176"/>
      <c r="C16" s="177"/>
      <c r="D16" s="172"/>
      <c r="E16" s="173"/>
      <c r="F16" s="174"/>
      <c r="G16" s="172"/>
      <c r="H16" s="174"/>
      <c r="I16" s="31"/>
      <c r="K16" s="125"/>
      <c r="L16" s="125"/>
      <c r="M16" s="125"/>
      <c r="N16" s="125"/>
    </row>
    <row r="17" spans="1:14" s="29" customFormat="1" ht="15.75" customHeight="1" thickBot="1">
      <c r="A17" s="175" t="s">
        <v>207</v>
      </c>
      <c r="B17" s="176"/>
      <c r="C17" s="177"/>
      <c r="D17" s="172"/>
      <c r="E17" s="173"/>
      <c r="F17" s="174"/>
      <c r="G17" s="172"/>
      <c r="H17" s="174"/>
      <c r="I17" s="31"/>
      <c r="K17" s="125"/>
      <c r="L17" s="125"/>
      <c r="M17" s="125"/>
      <c r="N17" s="125"/>
    </row>
    <row r="18" spans="1:14" s="29" customFormat="1" ht="15.75" customHeight="1" thickBot="1">
      <c r="A18" s="175" t="s">
        <v>208</v>
      </c>
      <c r="B18" s="176"/>
      <c r="C18" s="177"/>
      <c r="D18" s="172"/>
      <c r="E18" s="173"/>
      <c r="F18" s="174"/>
      <c r="G18" s="172"/>
      <c r="H18" s="174"/>
      <c r="I18" s="31"/>
      <c r="K18" s="125"/>
      <c r="L18" s="125"/>
      <c r="M18" s="125"/>
      <c r="N18" s="125"/>
    </row>
    <row r="19" spans="1:14" s="29" customFormat="1" ht="15.75" customHeight="1" thickBot="1">
      <c r="A19" s="175" t="s">
        <v>209</v>
      </c>
      <c r="B19" s="176"/>
      <c r="C19" s="177"/>
      <c r="D19" s="172"/>
      <c r="E19" s="173"/>
      <c r="F19" s="174"/>
      <c r="G19" s="172"/>
      <c r="H19" s="174"/>
      <c r="I19" s="31"/>
      <c r="K19" s="125"/>
      <c r="L19" s="125"/>
      <c r="M19" s="125"/>
      <c r="N19" s="125"/>
    </row>
    <row r="20" spans="1:14" s="29" customFormat="1" ht="15.75" customHeight="1" thickBot="1">
      <c r="A20" s="175" t="s">
        <v>0</v>
      </c>
      <c r="B20" s="176"/>
      <c r="C20" s="177"/>
      <c r="D20" s="194"/>
      <c r="E20" s="195"/>
      <c r="F20" s="196"/>
      <c r="G20" s="194"/>
      <c r="H20" s="196"/>
      <c r="I20" s="71"/>
      <c r="J20" s="72"/>
      <c r="K20" s="72"/>
      <c r="L20" s="72"/>
      <c r="M20" s="72"/>
      <c r="N20" s="72"/>
    </row>
    <row r="21" spans="1:14" s="29" customFormat="1" ht="9" customHeight="1" thickBot="1">
      <c r="A21" s="168" t="s">
        <v>115</v>
      </c>
      <c r="B21" s="168"/>
      <c r="C21" s="168"/>
      <c r="D21" s="168"/>
      <c r="E21" s="168"/>
      <c r="F21" s="168"/>
      <c r="G21" s="168"/>
      <c r="H21" s="168"/>
      <c r="I21" s="71"/>
      <c r="J21" s="72"/>
      <c r="K21" s="72"/>
      <c r="L21" s="72"/>
      <c r="M21" s="72"/>
      <c r="N21" s="72"/>
    </row>
    <row r="22" spans="1:14" s="29" customFormat="1" ht="19.5" customHeight="1" thickBot="1">
      <c r="A22" s="169" t="s">
        <v>165</v>
      </c>
      <c r="B22" s="170"/>
      <c r="C22" s="171"/>
      <c r="D22" s="168" t="s">
        <v>116</v>
      </c>
      <c r="E22" s="168"/>
      <c r="F22" s="168"/>
      <c r="G22" s="168" t="s">
        <v>142</v>
      </c>
      <c r="H22" s="168"/>
      <c r="I22" s="71"/>
      <c r="J22" s="72"/>
      <c r="K22" s="72"/>
      <c r="L22" s="72"/>
      <c r="M22" s="72"/>
      <c r="N22" s="72"/>
    </row>
    <row r="23" spans="1:14" s="29" customFormat="1" ht="0.75" customHeight="1" thickBot="1">
      <c r="A23" s="172"/>
      <c r="B23" s="173"/>
      <c r="C23" s="174"/>
      <c r="D23" s="168"/>
      <c r="E23" s="168"/>
      <c r="F23" s="168"/>
      <c r="G23" s="168"/>
      <c r="H23" s="168"/>
      <c r="I23" s="71"/>
      <c r="J23" s="72"/>
      <c r="K23" s="72"/>
      <c r="L23" s="72"/>
      <c r="M23" s="72"/>
      <c r="N23" s="72"/>
    </row>
    <row r="24" spans="1:14" s="29" customFormat="1" ht="8.25" customHeight="1" thickBot="1">
      <c r="A24" s="172"/>
      <c r="B24" s="173"/>
      <c r="C24" s="174"/>
      <c r="D24" s="168"/>
      <c r="E24" s="168"/>
      <c r="F24" s="168"/>
      <c r="G24" s="168"/>
      <c r="H24" s="168"/>
      <c r="I24" s="71"/>
      <c r="J24" s="72"/>
      <c r="K24" s="72"/>
      <c r="L24" s="72"/>
      <c r="M24" s="72"/>
      <c r="N24" s="72"/>
    </row>
    <row r="25" spans="1:14" s="29" customFormat="1" ht="15" customHeight="1" thickBot="1">
      <c r="A25" s="175" t="s">
        <v>66</v>
      </c>
      <c r="B25" s="176"/>
      <c r="C25" s="177"/>
      <c r="D25" s="168"/>
      <c r="E25" s="168"/>
      <c r="F25" s="168"/>
      <c r="G25" s="168"/>
      <c r="H25" s="168"/>
      <c r="I25" s="71"/>
      <c r="J25" s="72"/>
      <c r="K25" s="72"/>
      <c r="L25" s="72"/>
      <c r="M25" s="72"/>
      <c r="N25" s="72"/>
    </row>
    <row r="26" spans="1:14" s="29" customFormat="1" ht="17.25" customHeight="1" thickBot="1">
      <c r="A26" s="168" t="s">
        <v>117</v>
      </c>
      <c r="B26" s="168"/>
      <c r="C26" s="168"/>
      <c r="D26" s="175" t="s">
        <v>118</v>
      </c>
      <c r="E26" s="176"/>
      <c r="F26" s="177"/>
      <c r="G26" s="175" t="s">
        <v>143</v>
      </c>
      <c r="H26" s="177"/>
      <c r="I26" s="71"/>
      <c r="J26" s="72"/>
      <c r="K26" s="72"/>
      <c r="L26" s="72"/>
      <c r="M26" s="72"/>
      <c r="N26" s="72"/>
    </row>
    <row r="27" spans="1:14" s="29" customFormat="1" ht="9.75" customHeight="1" thickBot="1">
      <c r="A27" s="168"/>
      <c r="B27" s="168"/>
      <c r="C27" s="168"/>
      <c r="D27" s="175" t="s">
        <v>67</v>
      </c>
      <c r="E27" s="176"/>
      <c r="F27" s="177"/>
      <c r="G27" s="175" t="s">
        <v>144</v>
      </c>
      <c r="H27" s="177"/>
      <c r="I27" s="71"/>
      <c r="J27" s="72"/>
      <c r="K27" s="72"/>
      <c r="L27" s="72"/>
      <c r="M27" s="72"/>
      <c r="N27" s="72"/>
    </row>
    <row r="28" spans="1:14" s="29" customFormat="1" ht="7.5" customHeight="1" thickBot="1">
      <c r="A28" s="168"/>
      <c r="B28" s="168"/>
      <c r="C28" s="168"/>
      <c r="D28" s="175"/>
      <c r="E28" s="176"/>
      <c r="F28" s="177"/>
      <c r="G28" s="175"/>
      <c r="H28" s="177"/>
      <c r="I28" s="71"/>
      <c r="J28" s="72"/>
      <c r="K28" s="72"/>
      <c r="L28" s="72"/>
      <c r="M28" s="72"/>
      <c r="N28" s="72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191" t="s">
        <v>145</v>
      </c>
      <c r="B30" s="192"/>
      <c r="C30" s="193"/>
      <c r="D30" s="188" t="s">
        <v>30</v>
      </c>
      <c r="E30" s="189"/>
      <c r="F30" s="189"/>
      <c r="G30" s="189"/>
      <c r="H30" s="189"/>
      <c r="I30" s="189"/>
      <c r="J30" s="189"/>
      <c r="K30" s="190"/>
      <c r="M30" s="5"/>
    </row>
    <row r="31" spans="1:11" ht="13.5" thickBot="1">
      <c r="A31" s="180" t="s">
        <v>121</v>
      </c>
      <c r="B31" s="181"/>
      <c r="C31" s="182"/>
      <c r="D31" s="178"/>
      <c r="E31" s="178"/>
      <c r="F31" s="178"/>
      <c r="G31" s="178"/>
      <c r="H31" s="178"/>
      <c r="I31" s="178"/>
      <c r="J31" s="178"/>
      <c r="K31" s="179"/>
    </row>
    <row r="32" spans="1:11" ht="13.5" thickBot="1">
      <c r="A32" s="12"/>
      <c r="B32" s="13"/>
      <c r="C32" s="13"/>
      <c r="D32" s="186"/>
      <c r="E32" s="186"/>
      <c r="F32" s="186"/>
      <c r="G32" s="186"/>
      <c r="H32" s="186"/>
      <c r="I32" s="186"/>
      <c r="J32" s="186"/>
      <c r="K32" s="187"/>
    </row>
    <row r="33" spans="1:11" ht="13.5" thickBot="1">
      <c r="A33" s="183" t="s">
        <v>119</v>
      </c>
      <c r="B33" s="184"/>
      <c r="C33" s="184"/>
      <c r="D33" s="184"/>
      <c r="E33" s="185"/>
      <c r="F33" s="183" t="s">
        <v>120</v>
      </c>
      <c r="G33" s="184"/>
      <c r="H33" s="184"/>
      <c r="I33" s="184"/>
      <c r="J33" s="184"/>
      <c r="K33" s="185"/>
    </row>
    <row r="34" spans="1:11" ht="13.5" thickBot="1">
      <c r="A34" s="197">
        <v>1</v>
      </c>
      <c r="B34" s="198"/>
      <c r="C34" s="198"/>
      <c r="D34" s="198"/>
      <c r="E34" s="199"/>
      <c r="F34" s="197">
        <v>2</v>
      </c>
      <c r="G34" s="198"/>
      <c r="H34" s="198"/>
      <c r="I34" s="198"/>
      <c r="J34" s="198"/>
      <c r="K34" s="199"/>
    </row>
    <row r="35" spans="1:11" ht="13.5" thickBot="1">
      <c r="A35" s="205"/>
      <c r="B35" s="205"/>
      <c r="C35" s="205"/>
      <c r="D35" s="205"/>
      <c r="E35" s="205"/>
      <c r="F35" s="205"/>
      <c r="G35" s="205"/>
      <c r="H35" s="183"/>
      <c r="I35" s="184"/>
      <c r="J35" s="184"/>
      <c r="K35" s="185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180" t="s">
        <v>2</v>
      </c>
      <c r="B37" s="181"/>
      <c r="C37" s="182"/>
      <c r="D37" s="206"/>
      <c r="E37" s="207"/>
      <c r="F37" s="207"/>
      <c r="G37" s="207"/>
      <c r="H37" s="207"/>
      <c r="I37" s="207"/>
      <c r="J37" s="207"/>
      <c r="K37" s="208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94</v>
      </c>
      <c r="M38" s="10"/>
      <c r="N38" s="64">
        <f ca="1">TODAY()</f>
        <v>45322</v>
      </c>
    </row>
    <row r="39" spans="1:14" ht="16.5" thickBot="1">
      <c r="A39" s="180" t="s">
        <v>121</v>
      </c>
      <c r="B39" s="203"/>
      <c r="C39" s="204"/>
      <c r="D39" s="206"/>
      <c r="E39" s="207"/>
      <c r="F39" s="207"/>
      <c r="G39" s="207"/>
      <c r="H39" s="207"/>
      <c r="I39" s="207"/>
      <c r="J39" s="207"/>
      <c r="K39" s="208"/>
      <c r="L39" s="1" t="s">
        <v>95</v>
      </c>
      <c r="N39" s="65" t="str">
        <f>IF(D30=0," ",VLOOKUP(D30,Коды_судов,2,0)&amp;IF(D30=0," "," w"))</f>
        <v>16UD0000 w</v>
      </c>
    </row>
  </sheetData>
  <sheetProtection autoFilter="0"/>
  <mergeCells count="55"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G21:H21"/>
    <mergeCell ref="A21:F21"/>
    <mergeCell ref="A22:C24"/>
    <mergeCell ref="D22:F25"/>
    <mergeCell ref="G22:H25"/>
    <mergeCell ref="A25:C2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T34"/>
  <sheetViews>
    <sheetView showGridLines="0" showZeros="0" view="pageBreakPreview" zoomScale="40" zoomScaleNormal="40" zoomScaleSheetLayoutView="40" zoomScalePageLayoutView="0" workbookViewId="0" topLeftCell="A1">
      <pane xSplit="3" ySplit="8" topLeftCell="D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6" sqref="C6:C7"/>
    </sheetView>
  </sheetViews>
  <sheetFormatPr defaultColWidth="9.140625" defaultRowHeight="12.75"/>
  <cols>
    <col min="1" max="1" width="29.00390625" style="43" customWidth="1"/>
    <col min="2" max="2" width="75.8515625" style="45" customWidth="1"/>
    <col min="3" max="3" width="9.140625" style="45" customWidth="1"/>
    <col min="4" max="5" width="45.7109375" style="43" customWidth="1"/>
    <col min="6" max="9" width="22.7109375" style="43" customWidth="1"/>
    <col min="10" max="10" width="26.7109375" style="43" customWidth="1"/>
    <col min="11" max="11" width="35.7109375" style="43" customWidth="1"/>
    <col min="12" max="12" width="22.7109375" style="43" customWidth="1"/>
    <col min="13" max="13" width="30.7109375" style="43" customWidth="1"/>
    <col min="14" max="14" width="29.7109375" style="43" customWidth="1"/>
    <col min="15" max="16" width="22.7109375" style="43" customWidth="1"/>
    <col min="17" max="17" width="27.7109375" style="43" customWidth="1"/>
    <col min="18" max="18" width="32.8515625" style="43" customWidth="1"/>
    <col min="19" max="19" width="35.00390625" style="43" customWidth="1"/>
    <col min="20" max="20" width="36.8515625" style="43" customWidth="1"/>
    <col min="21" max="16384" width="9.140625" style="43" customWidth="1"/>
  </cols>
  <sheetData>
    <row r="1" s="41" customFormat="1" ht="12.75"/>
    <row r="2" spans="1:13" s="41" customFormat="1" ht="24.75" customHeight="1">
      <c r="A2" s="247" t="s">
        <v>126</v>
      </c>
      <c r="B2" s="248"/>
      <c r="C2" s="249" t="str">
        <f>IF('Титул ф.4'!D30=0," ",'Титул ф.4'!D30)</f>
        <v>УСД в Республике Татарстан</v>
      </c>
      <c r="D2" s="250"/>
      <c r="E2" s="250"/>
      <c r="F2" s="250"/>
      <c r="G2" s="250"/>
      <c r="H2" s="250"/>
      <c r="I2" s="250"/>
      <c r="J2" s="250"/>
      <c r="K2" s="250"/>
      <c r="L2" s="250"/>
      <c r="M2" s="251"/>
    </row>
    <row r="3" spans="1:20" s="41" customFormat="1" ht="30" customHeight="1">
      <c r="A3" s="74"/>
      <c r="B3" s="74"/>
      <c r="C3" s="75"/>
      <c r="D3" s="68"/>
      <c r="E3" s="68"/>
      <c r="F3" s="68"/>
      <c r="G3" s="68"/>
      <c r="J3" s="76"/>
      <c r="K3" s="76"/>
      <c r="L3" s="252" t="s">
        <v>127</v>
      </c>
      <c r="M3" s="253"/>
      <c r="N3" s="266" t="s">
        <v>320</v>
      </c>
      <c r="O3" s="267"/>
      <c r="T3" s="124" t="s">
        <v>203</v>
      </c>
    </row>
    <row r="4" spans="1:15" s="41" customFormat="1" ht="36" customHeight="1">
      <c r="A4" s="268" t="s">
        <v>159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9" t="s">
        <v>128</v>
      </c>
      <c r="M4" s="270"/>
      <c r="N4" s="266" t="s">
        <v>170</v>
      </c>
      <c r="O4" s="267"/>
    </row>
    <row r="5" spans="1:20" ht="60" customHeight="1">
      <c r="A5" s="271" t="s">
        <v>317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</row>
    <row r="6" spans="1:20" s="42" customFormat="1" ht="81.75" customHeight="1">
      <c r="A6" s="256" t="s">
        <v>129</v>
      </c>
      <c r="B6" s="257"/>
      <c r="C6" s="260" t="s">
        <v>130</v>
      </c>
      <c r="D6" s="262" t="s">
        <v>171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2" t="s">
        <v>352</v>
      </c>
      <c r="T6" s="263"/>
    </row>
    <row r="7" spans="1:20" s="42" customFormat="1" ht="245.25" customHeight="1">
      <c r="A7" s="258"/>
      <c r="B7" s="259"/>
      <c r="C7" s="261"/>
      <c r="D7" s="77" t="s">
        <v>172</v>
      </c>
      <c r="E7" s="77" t="s">
        <v>331</v>
      </c>
      <c r="F7" s="77" t="s">
        <v>173</v>
      </c>
      <c r="G7" s="77" t="s">
        <v>99</v>
      </c>
      <c r="H7" s="77" t="s">
        <v>174</v>
      </c>
      <c r="I7" s="77" t="s">
        <v>175</v>
      </c>
      <c r="J7" s="77" t="s">
        <v>146</v>
      </c>
      <c r="K7" s="126" t="s">
        <v>342</v>
      </c>
      <c r="L7" s="77" t="s">
        <v>332</v>
      </c>
      <c r="M7" s="77" t="s">
        <v>176</v>
      </c>
      <c r="N7" s="77" t="s">
        <v>321</v>
      </c>
      <c r="O7" s="77" t="s">
        <v>100</v>
      </c>
      <c r="P7" s="77" t="s">
        <v>177</v>
      </c>
      <c r="Q7" s="77" t="s">
        <v>343</v>
      </c>
      <c r="R7" s="126" t="s">
        <v>333</v>
      </c>
      <c r="S7" s="126" t="s">
        <v>351</v>
      </c>
      <c r="T7" s="126" t="s">
        <v>353</v>
      </c>
    </row>
    <row r="8" spans="1:20" s="78" customFormat="1" ht="29.25" customHeight="1">
      <c r="A8" s="254" t="s">
        <v>131</v>
      </c>
      <c r="B8" s="255"/>
      <c r="C8" s="160"/>
      <c r="D8" s="86">
        <v>1</v>
      </c>
      <c r="E8" s="86">
        <v>2</v>
      </c>
      <c r="F8" s="86">
        <v>3</v>
      </c>
      <c r="G8" s="86">
        <v>4</v>
      </c>
      <c r="H8" s="86">
        <v>5</v>
      </c>
      <c r="I8" s="86">
        <v>6</v>
      </c>
      <c r="J8" s="86">
        <v>7</v>
      </c>
      <c r="K8" s="86">
        <v>8</v>
      </c>
      <c r="L8" s="86">
        <v>9</v>
      </c>
      <c r="M8" s="86">
        <v>10</v>
      </c>
      <c r="N8" s="86">
        <v>11</v>
      </c>
      <c r="O8" s="86">
        <v>12</v>
      </c>
      <c r="P8" s="86">
        <v>13</v>
      </c>
      <c r="Q8" s="86">
        <v>14</v>
      </c>
      <c r="R8" s="86">
        <v>15</v>
      </c>
      <c r="S8" s="86">
        <v>16</v>
      </c>
      <c r="T8" s="86">
        <v>17</v>
      </c>
    </row>
    <row r="9" spans="1:20" s="42" customFormat="1" ht="72" customHeight="1">
      <c r="A9" s="237" t="s">
        <v>178</v>
      </c>
      <c r="B9" s="238"/>
      <c r="C9" s="89">
        <v>1</v>
      </c>
      <c r="D9" s="154">
        <v>23125710</v>
      </c>
      <c r="E9" s="154">
        <v>23125710</v>
      </c>
      <c r="F9" s="155">
        <v>0</v>
      </c>
      <c r="G9" s="155">
        <v>0</v>
      </c>
      <c r="H9" s="155">
        <v>0</v>
      </c>
      <c r="I9" s="155">
        <v>0</v>
      </c>
      <c r="J9" s="156">
        <v>0</v>
      </c>
      <c r="K9" s="154">
        <v>4729375</v>
      </c>
      <c r="L9" s="155">
        <v>0</v>
      </c>
      <c r="M9" s="154">
        <v>3397504</v>
      </c>
      <c r="N9" s="154">
        <v>0</v>
      </c>
      <c r="O9" s="154">
        <v>0</v>
      </c>
      <c r="P9" s="154">
        <v>0</v>
      </c>
      <c r="Q9" s="154">
        <v>1331871</v>
      </c>
      <c r="R9" s="156">
        <v>0</v>
      </c>
      <c r="S9" s="156">
        <v>0</v>
      </c>
      <c r="T9" s="154">
        <v>909</v>
      </c>
    </row>
    <row r="10" spans="1:20" s="42" customFormat="1" ht="39.75" customHeight="1">
      <c r="A10" s="242" t="s">
        <v>334</v>
      </c>
      <c r="B10" s="79" t="s">
        <v>179</v>
      </c>
      <c r="C10" s="89">
        <v>2</v>
      </c>
      <c r="D10" s="154">
        <v>3832235</v>
      </c>
      <c r="E10" s="154">
        <v>3832235</v>
      </c>
      <c r="F10" s="155">
        <v>0</v>
      </c>
      <c r="G10" s="155">
        <v>0</v>
      </c>
      <c r="H10" s="155">
        <v>0</v>
      </c>
      <c r="I10" s="155">
        <v>0</v>
      </c>
      <c r="J10" s="156">
        <v>0</v>
      </c>
      <c r="K10" s="154">
        <v>1137878</v>
      </c>
      <c r="L10" s="155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1137878</v>
      </c>
      <c r="R10" s="156">
        <v>0</v>
      </c>
      <c r="S10" s="156">
        <v>0</v>
      </c>
      <c r="T10" s="154">
        <v>74</v>
      </c>
    </row>
    <row r="11" spans="1:20" ht="39.75" customHeight="1">
      <c r="A11" s="243"/>
      <c r="B11" s="79" t="s">
        <v>180</v>
      </c>
      <c r="C11" s="89">
        <v>3</v>
      </c>
      <c r="D11" s="154">
        <v>114134</v>
      </c>
      <c r="E11" s="154">
        <v>114134</v>
      </c>
      <c r="F11" s="155">
        <v>0</v>
      </c>
      <c r="G11" s="155">
        <v>0</v>
      </c>
      <c r="H11" s="155">
        <v>0</v>
      </c>
      <c r="I11" s="155">
        <v>0</v>
      </c>
      <c r="J11" s="156">
        <v>0</v>
      </c>
      <c r="K11" s="154">
        <v>0</v>
      </c>
      <c r="L11" s="155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6">
        <v>0</v>
      </c>
      <c r="S11" s="156">
        <v>0</v>
      </c>
      <c r="T11" s="154">
        <v>5</v>
      </c>
    </row>
    <row r="12" spans="1:20" ht="39.75" customHeight="1">
      <c r="A12" s="243"/>
      <c r="B12" s="79" t="s">
        <v>181</v>
      </c>
      <c r="C12" s="89">
        <v>4</v>
      </c>
      <c r="D12" s="154">
        <v>563997</v>
      </c>
      <c r="E12" s="154">
        <v>563997</v>
      </c>
      <c r="F12" s="155">
        <v>0</v>
      </c>
      <c r="G12" s="155">
        <v>0</v>
      </c>
      <c r="H12" s="155">
        <v>0</v>
      </c>
      <c r="I12" s="155">
        <v>0</v>
      </c>
      <c r="J12" s="156">
        <v>0</v>
      </c>
      <c r="K12" s="154">
        <v>0</v>
      </c>
      <c r="L12" s="155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56">
        <v>0</v>
      </c>
      <c r="S12" s="156">
        <v>0</v>
      </c>
      <c r="T12" s="154">
        <v>14</v>
      </c>
    </row>
    <row r="13" spans="1:20" ht="39.75" customHeight="1">
      <c r="A13" s="243"/>
      <c r="B13" s="79" t="s">
        <v>182</v>
      </c>
      <c r="C13" s="89">
        <v>5</v>
      </c>
      <c r="D13" s="154">
        <v>11350803</v>
      </c>
      <c r="E13" s="154">
        <v>11350803</v>
      </c>
      <c r="F13" s="155">
        <v>0</v>
      </c>
      <c r="G13" s="155">
        <v>0</v>
      </c>
      <c r="H13" s="155">
        <v>0</v>
      </c>
      <c r="I13" s="155">
        <v>0</v>
      </c>
      <c r="J13" s="156">
        <v>0</v>
      </c>
      <c r="K13" s="154">
        <v>184262</v>
      </c>
      <c r="L13" s="155">
        <v>0</v>
      </c>
      <c r="M13" s="154">
        <v>0</v>
      </c>
      <c r="N13" s="154">
        <v>0</v>
      </c>
      <c r="O13" s="154">
        <v>0</v>
      </c>
      <c r="P13" s="154">
        <v>0</v>
      </c>
      <c r="Q13" s="154">
        <v>184262</v>
      </c>
      <c r="R13" s="156">
        <v>0</v>
      </c>
      <c r="S13" s="156">
        <v>0</v>
      </c>
      <c r="T13" s="154">
        <v>393</v>
      </c>
    </row>
    <row r="14" spans="1:20" ht="65.25" customHeight="1">
      <c r="A14" s="243"/>
      <c r="B14" s="79" t="s">
        <v>183</v>
      </c>
      <c r="C14" s="89">
        <v>6</v>
      </c>
      <c r="D14" s="154">
        <v>460221</v>
      </c>
      <c r="E14" s="154">
        <v>460221</v>
      </c>
      <c r="F14" s="155">
        <v>0</v>
      </c>
      <c r="G14" s="155">
        <v>0</v>
      </c>
      <c r="H14" s="155">
        <v>0</v>
      </c>
      <c r="I14" s="155">
        <v>0</v>
      </c>
      <c r="J14" s="156">
        <v>0</v>
      </c>
      <c r="K14" s="154">
        <v>30000</v>
      </c>
      <c r="L14" s="155">
        <v>0</v>
      </c>
      <c r="M14" s="154">
        <v>30000</v>
      </c>
      <c r="N14" s="154">
        <v>0</v>
      </c>
      <c r="O14" s="154">
        <v>0</v>
      </c>
      <c r="P14" s="154">
        <v>0</v>
      </c>
      <c r="Q14" s="154">
        <v>0</v>
      </c>
      <c r="R14" s="156">
        <v>0</v>
      </c>
      <c r="S14" s="156">
        <v>0</v>
      </c>
      <c r="T14" s="154">
        <v>41</v>
      </c>
    </row>
    <row r="15" spans="1:20" ht="39.75" customHeight="1">
      <c r="A15" s="244"/>
      <c r="B15" s="79" t="s">
        <v>184</v>
      </c>
      <c r="C15" s="89">
        <v>7</v>
      </c>
      <c r="D15" s="154">
        <v>6804320</v>
      </c>
      <c r="E15" s="154">
        <v>6804320</v>
      </c>
      <c r="F15" s="155">
        <v>0</v>
      </c>
      <c r="G15" s="155">
        <v>0</v>
      </c>
      <c r="H15" s="155">
        <v>0</v>
      </c>
      <c r="I15" s="155">
        <v>0</v>
      </c>
      <c r="J15" s="156">
        <v>0</v>
      </c>
      <c r="K15" s="154">
        <v>3377235</v>
      </c>
      <c r="L15" s="155">
        <v>0</v>
      </c>
      <c r="M15" s="154">
        <v>3367504</v>
      </c>
      <c r="N15" s="154">
        <v>0</v>
      </c>
      <c r="O15" s="154">
        <v>0</v>
      </c>
      <c r="P15" s="154">
        <v>0</v>
      </c>
      <c r="Q15" s="154">
        <v>9731</v>
      </c>
      <c r="R15" s="156">
        <v>0</v>
      </c>
      <c r="S15" s="156">
        <v>0</v>
      </c>
      <c r="T15" s="154">
        <v>409</v>
      </c>
    </row>
    <row r="16" spans="1:20" ht="60.75" customHeight="1">
      <c r="A16" s="237" t="s">
        <v>12</v>
      </c>
      <c r="B16" s="238"/>
      <c r="C16" s="89">
        <v>8</v>
      </c>
      <c r="D16" s="154">
        <v>13915409</v>
      </c>
      <c r="E16" s="154">
        <v>13915409</v>
      </c>
      <c r="F16" s="155">
        <v>0</v>
      </c>
      <c r="G16" s="155">
        <v>0</v>
      </c>
      <c r="H16" s="155">
        <v>0</v>
      </c>
      <c r="I16" s="155">
        <v>0</v>
      </c>
      <c r="J16" s="156">
        <v>0</v>
      </c>
      <c r="K16" s="154">
        <v>4605593</v>
      </c>
      <c r="L16" s="155">
        <v>0</v>
      </c>
      <c r="M16" s="154">
        <v>3177969</v>
      </c>
      <c r="N16" s="154">
        <v>0</v>
      </c>
      <c r="O16" s="154">
        <v>0</v>
      </c>
      <c r="P16" s="154">
        <v>0</v>
      </c>
      <c r="Q16" s="154">
        <v>1427624</v>
      </c>
      <c r="R16" s="156">
        <v>0</v>
      </c>
      <c r="S16" s="156">
        <v>0</v>
      </c>
      <c r="T16" s="154">
        <v>595</v>
      </c>
    </row>
    <row r="17" spans="1:20" ht="114" customHeight="1">
      <c r="A17" s="237" t="s">
        <v>225</v>
      </c>
      <c r="B17" s="238"/>
      <c r="C17" s="89">
        <v>9</v>
      </c>
      <c r="D17" s="156">
        <v>2615</v>
      </c>
      <c r="E17" s="156">
        <v>2615</v>
      </c>
      <c r="F17" s="155">
        <v>0</v>
      </c>
      <c r="G17" s="155">
        <v>0</v>
      </c>
      <c r="H17" s="155">
        <v>0</v>
      </c>
      <c r="I17" s="155">
        <v>0</v>
      </c>
      <c r="J17" s="156">
        <v>0</v>
      </c>
      <c r="K17" s="154">
        <v>0</v>
      </c>
      <c r="L17" s="155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  <c r="R17" s="156">
        <v>0</v>
      </c>
      <c r="S17" s="156">
        <v>0</v>
      </c>
      <c r="T17" s="154">
        <v>7</v>
      </c>
    </row>
    <row r="18" spans="1:20" ht="46.5" customHeight="1">
      <c r="A18" s="237" t="s">
        <v>132</v>
      </c>
      <c r="B18" s="238"/>
      <c r="C18" s="89">
        <v>10</v>
      </c>
      <c r="D18" s="154">
        <v>9207686</v>
      </c>
      <c r="E18" s="154">
        <v>9207686</v>
      </c>
      <c r="F18" s="155">
        <v>0</v>
      </c>
      <c r="G18" s="155">
        <v>0</v>
      </c>
      <c r="H18" s="155">
        <v>0</v>
      </c>
      <c r="I18" s="155">
        <v>0</v>
      </c>
      <c r="J18" s="156">
        <v>0</v>
      </c>
      <c r="K18" s="154">
        <v>443782</v>
      </c>
      <c r="L18" s="155">
        <v>0</v>
      </c>
      <c r="M18" s="154">
        <v>219535</v>
      </c>
      <c r="N18" s="154">
        <v>0</v>
      </c>
      <c r="O18" s="154">
        <v>0</v>
      </c>
      <c r="P18" s="154">
        <v>0</v>
      </c>
      <c r="Q18" s="154">
        <v>224247</v>
      </c>
      <c r="R18" s="156">
        <v>0</v>
      </c>
      <c r="S18" s="156">
        <v>0</v>
      </c>
      <c r="T18" s="154">
        <v>323</v>
      </c>
    </row>
    <row r="19" spans="1:20" ht="39.75" customHeight="1">
      <c r="A19" s="242" t="s">
        <v>335</v>
      </c>
      <c r="B19" s="79" t="s">
        <v>179</v>
      </c>
      <c r="C19" s="89">
        <v>11</v>
      </c>
      <c r="D19" s="154">
        <v>4149</v>
      </c>
      <c r="E19" s="154">
        <v>4149</v>
      </c>
      <c r="F19" s="155">
        <v>0</v>
      </c>
      <c r="G19" s="155">
        <v>0</v>
      </c>
      <c r="H19" s="155">
        <v>0</v>
      </c>
      <c r="I19" s="155">
        <v>0</v>
      </c>
      <c r="J19" s="156">
        <v>0</v>
      </c>
      <c r="K19" s="154">
        <v>37594</v>
      </c>
      <c r="L19" s="155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37594</v>
      </c>
      <c r="R19" s="156">
        <v>0</v>
      </c>
      <c r="S19" s="156">
        <v>0</v>
      </c>
      <c r="T19" s="154">
        <v>2</v>
      </c>
    </row>
    <row r="20" spans="1:20" ht="39.75" customHeight="1">
      <c r="A20" s="243"/>
      <c r="B20" s="79" t="s">
        <v>180</v>
      </c>
      <c r="C20" s="89">
        <v>12</v>
      </c>
      <c r="D20" s="154">
        <v>25000</v>
      </c>
      <c r="E20" s="154">
        <v>25000</v>
      </c>
      <c r="F20" s="155">
        <v>0</v>
      </c>
      <c r="G20" s="155">
        <v>0</v>
      </c>
      <c r="H20" s="155">
        <v>0</v>
      </c>
      <c r="I20" s="155">
        <v>0</v>
      </c>
      <c r="J20" s="156">
        <v>0</v>
      </c>
      <c r="K20" s="154">
        <v>0</v>
      </c>
      <c r="L20" s="155">
        <v>0</v>
      </c>
      <c r="M20" s="154">
        <v>0</v>
      </c>
      <c r="N20" s="154">
        <v>0</v>
      </c>
      <c r="O20" s="154">
        <v>0</v>
      </c>
      <c r="P20" s="154">
        <v>0</v>
      </c>
      <c r="Q20" s="154">
        <v>0</v>
      </c>
      <c r="R20" s="156">
        <v>0</v>
      </c>
      <c r="S20" s="156">
        <v>0</v>
      </c>
      <c r="T20" s="154">
        <v>1</v>
      </c>
    </row>
    <row r="21" spans="1:20" ht="39.75" customHeight="1">
      <c r="A21" s="243"/>
      <c r="B21" s="79" t="s">
        <v>181</v>
      </c>
      <c r="C21" s="89">
        <v>13</v>
      </c>
      <c r="D21" s="154">
        <v>32375</v>
      </c>
      <c r="E21" s="154">
        <v>32375</v>
      </c>
      <c r="F21" s="155">
        <v>0</v>
      </c>
      <c r="G21" s="155">
        <v>0</v>
      </c>
      <c r="H21" s="155">
        <v>0</v>
      </c>
      <c r="I21" s="155">
        <v>0</v>
      </c>
      <c r="J21" s="156">
        <v>0</v>
      </c>
      <c r="K21" s="154">
        <v>0</v>
      </c>
      <c r="L21" s="155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0</v>
      </c>
      <c r="R21" s="156">
        <v>0</v>
      </c>
      <c r="S21" s="156">
        <v>0</v>
      </c>
      <c r="T21" s="154">
        <v>3</v>
      </c>
    </row>
    <row r="22" spans="1:20" ht="39.75" customHeight="1">
      <c r="A22" s="243"/>
      <c r="B22" s="79" t="s">
        <v>182</v>
      </c>
      <c r="C22" s="89">
        <v>14</v>
      </c>
      <c r="D22" s="154">
        <v>4531817</v>
      </c>
      <c r="E22" s="154">
        <v>4531817</v>
      </c>
      <c r="F22" s="155">
        <v>0</v>
      </c>
      <c r="G22" s="155">
        <v>0</v>
      </c>
      <c r="H22" s="155">
        <v>0</v>
      </c>
      <c r="I22" s="155">
        <v>0</v>
      </c>
      <c r="J22" s="156">
        <v>0</v>
      </c>
      <c r="K22" s="154">
        <v>176922</v>
      </c>
      <c r="L22" s="155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176922</v>
      </c>
      <c r="R22" s="156">
        <v>0</v>
      </c>
      <c r="S22" s="156">
        <v>0</v>
      </c>
      <c r="T22" s="154">
        <v>169</v>
      </c>
    </row>
    <row r="23" spans="1:20" ht="66" customHeight="1">
      <c r="A23" s="243"/>
      <c r="B23" s="79" t="s">
        <v>183</v>
      </c>
      <c r="C23" s="89">
        <v>15</v>
      </c>
      <c r="D23" s="154">
        <v>53481</v>
      </c>
      <c r="E23" s="154">
        <v>53481</v>
      </c>
      <c r="F23" s="155">
        <v>0</v>
      </c>
      <c r="G23" s="155">
        <v>0</v>
      </c>
      <c r="H23" s="155">
        <v>0</v>
      </c>
      <c r="I23" s="155">
        <v>0</v>
      </c>
      <c r="J23" s="156">
        <v>0</v>
      </c>
      <c r="K23" s="154">
        <v>30000</v>
      </c>
      <c r="L23" s="155">
        <v>0</v>
      </c>
      <c r="M23" s="154">
        <v>30000</v>
      </c>
      <c r="N23" s="154">
        <v>0</v>
      </c>
      <c r="O23" s="154">
        <v>0</v>
      </c>
      <c r="P23" s="154">
        <v>0</v>
      </c>
      <c r="Q23" s="154">
        <v>0</v>
      </c>
      <c r="R23" s="156">
        <v>0</v>
      </c>
      <c r="S23" s="156">
        <v>0</v>
      </c>
      <c r="T23" s="154">
        <v>7</v>
      </c>
    </row>
    <row r="24" spans="1:20" ht="39.75" customHeight="1">
      <c r="A24" s="244"/>
      <c r="B24" s="79" t="s">
        <v>184</v>
      </c>
      <c r="C24" s="89">
        <v>16</v>
      </c>
      <c r="D24" s="154">
        <v>4560864</v>
      </c>
      <c r="E24" s="154">
        <v>4560864</v>
      </c>
      <c r="F24" s="155">
        <v>0</v>
      </c>
      <c r="G24" s="155">
        <v>0</v>
      </c>
      <c r="H24" s="155">
        <v>0</v>
      </c>
      <c r="I24" s="155">
        <v>0</v>
      </c>
      <c r="J24" s="156">
        <v>0</v>
      </c>
      <c r="K24" s="154">
        <v>199266</v>
      </c>
      <c r="L24" s="155">
        <v>0</v>
      </c>
      <c r="M24" s="154">
        <v>189535</v>
      </c>
      <c r="N24" s="154">
        <v>0</v>
      </c>
      <c r="O24" s="154">
        <v>0</v>
      </c>
      <c r="P24" s="154">
        <v>0</v>
      </c>
      <c r="Q24" s="154">
        <v>9731</v>
      </c>
      <c r="R24" s="156">
        <v>0</v>
      </c>
      <c r="S24" s="156">
        <v>0</v>
      </c>
      <c r="T24" s="154">
        <v>142</v>
      </c>
    </row>
    <row r="25" spans="1:20" ht="75" customHeight="1">
      <c r="A25" s="245" t="s">
        <v>357</v>
      </c>
      <c r="B25" s="246"/>
      <c r="C25" s="89">
        <v>17</v>
      </c>
      <c r="D25" s="154">
        <v>1232174</v>
      </c>
      <c r="E25" s="154">
        <v>1232174</v>
      </c>
      <c r="F25" s="155">
        <v>0</v>
      </c>
      <c r="G25" s="155">
        <v>0</v>
      </c>
      <c r="H25" s="155">
        <v>0</v>
      </c>
      <c r="I25" s="155">
        <v>0</v>
      </c>
      <c r="J25" s="156">
        <v>0</v>
      </c>
      <c r="K25" s="154">
        <v>160500</v>
      </c>
      <c r="L25" s="155">
        <v>0</v>
      </c>
      <c r="M25" s="154">
        <v>160500</v>
      </c>
      <c r="N25" s="154">
        <v>0</v>
      </c>
      <c r="O25" s="154">
        <v>0</v>
      </c>
      <c r="P25" s="154">
        <v>0</v>
      </c>
      <c r="Q25" s="154">
        <v>0</v>
      </c>
      <c r="R25" s="156">
        <v>0</v>
      </c>
      <c r="S25" s="156">
        <v>0</v>
      </c>
      <c r="T25" s="154">
        <v>57</v>
      </c>
    </row>
    <row r="26" spans="1:20" ht="39.75" customHeight="1">
      <c r="A26" s="239" t="s">
        <v>133</v>
      </c>
      <c r="B26" s="80" t="s">
        <v>185</v>
      </c>
      <c r="C26" s="89">
        <v>18</v>
      </c>
      <c r="D26" s="154">
        <v>844616</v>
      </c>
      <c r="E26" s="154">
        <v>844616</v>
      </c>
      <c r="F26" s="155">
        <v>0</v>
      </c>
      <c r="G26" s="155">
        <v>0</v>
      </c>
      <c r="H26" s="155">
        <v>0</v>
      </c>
      <c r="I26" s="155">
        <v>0</v>
      </c>
      <c r="J26" s="156">
        <v>0</v>
      </c>
      <c r="K26" s="154">
        <v>0</v>
      </c>
      <c r="L26" s="155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6">
        <v>0</v>
      </c>
      <c r="S26" s="156">
        <v>0</v>
      </c>
      <c r="T26" s="154">
        <v>37</v>
      </c>
    </row>
    <row r="27" spans="1:20" ht="39.75" customHeight="1">
      <c r="A27" s="240"/>
      <c r="B27" s="79" t="s">
        <v>186</v>
      </c>
      <c r="C27" s="89">
        <v>19</v>
      </c>
      <c r="D27" s="154">
        <v>387558</v>
      </c>
      <c r="E27" s="154">
        <v>387558</v>
      </c>
      <c r="F27" s="155">
        <v>0</v>
      </c>
      <c r="G27" s="155">
        <v>0</v>
      </c>
      <c r="H27" s="155">
        <v>0</v>
      </c>
      <c r="I27" s="155">
        <v>0</v>
      </c>
      <c r="J27" s="156">
        <v>0</v>
      </c>
      <c r="K27" s="154">
        <v>160500</v>
      </c>
      <c r="L27" s="155">
        <v>0</v>
      </c>
      <c r="M27" s="154">
        <v>160500</v>
      </c>
      <c r="N27" s="154">
        <v>0</v>
      </c>
      <c r="O27" s="154">
        <v>0</v>
      </c>
      <c r="P27" s="154">
        <v>0</v>
      </c>
      <c r="Q27" s="154">
        <v>0</v>
      </c>
      <c r="R27" s="156">
        <v>0</v>
      </c>
      <c r="S27" s="156">
        <v>0</v>
      </c>
      <c r="T27" s="154">
        <v>20</v>
      </c>
    </row>
    <row r="28" spans="1:20" ht="39.75" customHeight="1">
      <c r="A28" s="240"/>
      <c r="B28" s="79" t="s">
        <v>187</v>
      </c>
      <c r="C28" s="89">
        <v>20</v>
      </c>
      <c r="D28" s="154">
        <v>0</v>
      </c>
      <c r="E28" s="154">
        <v>0</v>
      </c>
      <c r="F28" s="155">
        <v>0</v>
      </c>
      <c r="G28" s="155">
        <v>0</v>
      </c>
      <c r="H28" s="155">
        <v>0</v>
      </c>
      <c r="I28" s="155">
        <v>0</v>
      </c>
      <c r="J28" s="156">
        <v>0</v>
      </c>
      <c r="K28" s="154">
        <v>0</v>
      </c>
      <c r="L28" s="155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6">
        <v>0</v>
      </c>
      <c r="S28" s="156">
        <v>0</v>
      </c>
      <c r="T28" s="154">
        <v>0</v>
      </c>
    </row>
    <row r="29" spans="1:20" ht="39.75" customHeight="1">
      <c r="A29" s="241"/>
      <c r="B29" s="79" t="s">
        <v>188</v>
      </c>
      <c r="C29" s="89">
        <v>21</v>
      </c>
      <c r="D29" s="154">
        <v>0</v>
      </c>
      <c r="E29" s="154">
        <v>0</v>
      </c>
      <c r="F29" s="155">
        <v>0</v>
      </c>
      <c r="G29" s="155">
        <v>0</v>
      </c>
      <c r="H29" s="155">
        <v>0</v>
      </c>
      <c r="I29" s="155">
        <v>0</v>
      </c>
      <c r="J29" s="156">
        <v>0</v>
      </c>
      <c r="K29" s="154">
        <v>0</v>
      </c>
      <c r="L29" s="155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6">
        <v>0</v>
      </c>
      <c r="S29" s="156">
        <v>0</v>
      </c>
      <c r="T29" s="154">
        <v>0</v>
      </c>
    </row>
    <row r="30" spans="1:20" ht="103.5" customHeight="1">
      <c r="A30" s="237" t="s">
        <v>354</v>
      </c>
      <c r="B30" s="238"/>
      <c r="C30" s="89">
        <v>22</v>
      </c>
      <c r="D30" s="154">
        <v>3652800</v>
      </c>
      <c r="E30" s="154">
        <v>3652800</v>
      </c>
      <c r="F30" s="155">
        <v>0</v>
      </c>
      <c r="G30" s="155">
        <v>0</v>
      </c>
      <c r="H30" s="155">
        <v>0</v>
      </c>
      <c r="I30" s="155">
        <v>0</v>
      </c>
      <c r="J30" s="156">
        <v>0</v>
      </c>
      <c r="K30" s="154">
        <v>253282</v>
      </c>
      <c r="L30" s="155">
        <v>0</v>
      </c>
      <c r="M30" s="154">
        <v>29035</v>
      </c>
      <c r="N30" s="154">
        <v>0</v>
      </c>
      <c r="O30" s="154">
        <v>0</v>
      </c>
      <c r="P30" s="154">
        <v>0</v>
      </c>
      <c r="Q30" s="154">
        <v>224247</v>
      </c>
      <c r="R30" s="156">
        <v>0</v>
      </c>
      <c r="S30" s="156">
        <v>0</v>
      </c>
      <c r="T30" s="154">
        <v>181</v>
      </c>
    </row>
    <row r="31" spans="1:20" ht="132.75" customHeight="1">
      <c r="A31" s="237" t="s">
        <v>355</v>
      </c>
      <c r="B31" s="238"/>
      <c r="C31" s="89">
        <v>23</v>
      </c>
      <c r="D31" s="154">
        <v>15216</v>
      </c>
      <c r="E31" s="154">
        <v>15216</v>
      </c>
      <c r="F31" s="155">
        <v>0</v>
      </c>
      <c r="G31" s="155">
        <v>0</v>
      </c>
      <c r="H31" s="155">
        <v>0</v>
      </c>
      <c r="I31" s="155">
        <v>0</v>
      </c>
      <c r="J31" s="156">
        <v>0</v>
      </c>
      <c r="K31" s="154">
        <v>0</v>
      </c>
      <c r="L31" s="155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6">
        <v>0</v>
      </c>
      <c r="S31" s="156">
        <v>0</v>
      </c>
      <c r="T31" s="154">
        <v>3</v>
      </c>
    </row>
    <row r="32" spans="1:19" ht="34.5" customHeight="1">
      <c r="A32" s="272" t="s">
        <v>226</v>
      </c>
      <c r="B32" s="273"/>
      <c r="C32" s="273"/>
      <c r="D32" s="274"/>
      <c r="E32" s="274"/>
      <c r="F32" s="274"/>
      <c r="G32" s="274"/>
      <c r="H32" s="274"/>
      <c r="I32" s="274"/>
      <c r="J32" s="274"/>
      <c r="K32" s="274"/>
      <c r="L32" s="274"/>
      <c r="M32" s="62"/>
      <c r="N32" s="62"/>
      <c r="O32" s="62"/>
      <c r="P32" s="62"/>
      <c r="Q32" s="62"/>
      <c r="R32" s="62"/>
      <c r="S32" s="62"/>
    </row>
    <row r="33" spans="1:19" ht="21.75" customHeight="1">
      <c r="A33" s="265" t="s">
        <v>227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137"/>
      <c r="M33" s="62"/>
      <c r="N33" s="62"/>
      <c r="O33" s="62"/>
      <c r="P33" s="62"/>
      <c r="Q33" s="62"/>
      <c r="R33" s="62"/>
      <c r="S33" s="62"/>
    </row>
    <row r="34" spans="1:12" ht="33" customHeight="1">
      <c r="A34" s="138" t="s">
        <v>228</v>
      </c>
      <c r="B34" s="139"/>
      <c r="C34" s="139"/>
      <c r="D34" s="140"/>
      <c r="E34" s="141"/>
      <c r="F34" s="141"/>
      <c r="G34" s="141"/>
      <c r="H34" s="138"/>
      <c r="I34" s="138"/>
      <c r="J34" s="138"/>
      <c r="K34" s="138"/>
      <c r="L34" s="138"/>
    </row>
  </sheetData>
  <sheetProtection/>
  <mergeCells count="25">
    <mergeCell ref="S6:T6"/>
    <mergeCell ref="D6:R6"/>
    <mergeCell ref="A33:K33"/>
    <mergeCell ref="N3:O3"/>
    <mergeCell ref="A4:K4"/>
    <mergeCell ref="L4:M4"/>
    <mergeCell ref="N4:O4"/>
    <mergeCell ref="A5:T5"/>
    <mergeCell ref="A31:B31"/>
    <mergeCell ref="A32:L32"/>
    <mergeCell ref="A10:A15"/>
    <mergeCell ref="A2:B2"/>
    <mergeCell ref="C2:M2"/>
    <mergeCell ref="L3:M3"/>
    <mergeCell ref="A8:B8"/>
    <mergeCell ref="A9:B9"/>
    <mergeCell ref="A6:B7"/>
    <mergeCell ref="C6:C7"/>
    <mergeCell ref="A16:B16"/>
    <mergeCell ref="A26:A29"/>
    <mergeCell ref="A30:B30"/>
    <mergeCell ref="A17:B17"/>
    <mergeCell ref="A18:B18"/>
    <mergeCell ref="A19:A24"/>
    <mergeCell ref="A25:B25"/>
  </mergeCells>
  <conditionalFormatting sqref="D9:E16 D18:E31 D17 M9:Q31 J9:K31">
    <cfRule type="cellIs" priority="8" dxfId="2" operator="lessThan" stopIfTrue="1">
      <formula>0</formula>
    </cfRule>
  </conditionalFormatting>
  <conditionalFormatting sqref="M32:S33">
    <cfRule type="cellIs" priority="9" dxfId="2" operator="lessThan" stopIfTrue="1">
      <formula>0</formula>
    </cfRule>
  </conditionalFormatting>
  <conditionalFormatting sqref="E17">
    <cfRule type="cellIs" priority="5" dxfId="2" operator="lessThan" stopIfTrue="1">
      <formula>0</formula>
    </cfRule>
  </conditionalFormatting>
  <conditionalFormatting sqref="L9:L31">
    <cfRule type="cellIs" priority="4" dxfId="2" operator="lessThan" stopIfTrue="1">
      <formula>0</formula>
    </cfRule>
  </conditionalFormatting>
  <conditionalFormatting sqref="F9:I31">
    <cfRule type="cellIs" priority="3" dxfId="2" operator="lessThan" stopIfTrue="1">
      <formula>0</formula>
    </cfRule>
  </conditionalFormatting>
  <conditionalFormatting sqref="R9:S31">
    <cfRule type="cellIs" priority="2" dxfId="2" operator="lessThan" stopIfTrue="1">
      <formula>0</formula>
    </cfRule>
  </conditionalFormatting>
  <conditionalFormatting sqref="T9:T31">
    <cfRule type="cellIs" priority="1" dxfId="2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showZeros="0" zoomScale="30" zoomScaleNormal="30" zoomScaleSheetLayoutView="29" zoomScalePageLayoutView="0" workbookViewId="0" topLeftCell="A4">
      <selection activeCell="C7" sqref="C7"/>
    </sheetView>
  </sheetViews>
  <sheetFormatPr defaultColWidth="9.140625" defaultRowHeight="12.75"/>
  <cols>
    <col min="1" max="1" width="173.140625" style="43" customWidth="1"/>
    <col min="2" max="2" width="11.00390625" style="47" customWidth="1"/>
    <col min="3" max="3" width="57.7109375" style="43" customWidth="1"/>
    <col min="4" max="15" width="40.7109375" style="43" customWidth="1"/>
    <col min="16" max="16384" width="9.140625" style="43" customWidth="1"/>
  </cols>
  <sheetData>
    <row r="1" s="41" customFormat="1" ht="12.75">
      <c r="B1" s="46"/>
    </row>
    <row r="2" spans="1:7" s="41" customFormat="1" ht="42.75" customHeight="1">
      <c r="A2" s="159" t="s">
        <v>126</v>
      </c>
      <c r="B2" s="278" t="str">
        <f>IF('Титул ф.4'!D30=0," ",'Титул ф.4'!D30)</f>
        <v>УСД в Республике Татарстан</v>
      </c>
      <c r="C2" s="279"/>
      <c r="D2" s="279"/>
      <c r="E2" s="279"/>
      <c r="F2" s="280"/>
      <c r="G2" s="61"/>
    </row>
    <row r="3" spans="1:15" ht="90" customHeight="1">
      <c r="A3" s="283" t="s">
        <v>164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42" customHeight="1">
      <c r="A4" s="284" t="s">
        <v>359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6" s="42" customFormat="1" ht="87.75" customHeight="1">
      <c r="A5" s="281" t="s">
        <v>134</v>
      </c>
      <c r="B5" s="275" t="s">
        <v>130</v>
      </c>
      <c r="C5" s="275" t="s">
        <v>341</v>
      </c>
      <c r="D5" s="285" t="s">
        <v>189</v>
      </c>
      <c r="E5" s="286"/>
      <c r="F5" s="286"/>
      <c r="G5" s="286"/>
      <c r="H5" s="286"/>
      <c r="I5" s="287"/>
      <c r="J5" s="285" t="s">
        <v>344</v>
      </c>
      <c r="K5" s="287"/>
      <c r="L5" s="285" t="s">
        <v>345</v>
      </c>
      <c r="M5" s="287"/>
      <c r="N5" s="285" t="s">
        <v>346</v>
      </c>
      <c r="O5" s="287"/>
      <c r="P5" s="83"/>
    </row>
    <row r="6" spans="1:16" s="42" customFormat="1" ht="192.75" customHeight="1">
      <c r="A6" s="282"/>
      <c r="B6" s="276"/>
      <c r="C6" s="276"/>
      <c r="D6" s="84" t="s">
        <v>135</v>
      </c>
      <c r="E6" s="84" t="s">
        <v>136</v>
      </c>
      <c r="F6" s="84" t="s">
        <v>204</v>
      </c>
      <c r="G6" s="84" t="s">
        <v>137</v>
      </c>
      <c r="H6" s="84" t="s">
        <v>190</v>
      </c>
      <c r="I6" s="82" t="s">
        <v>319</v>
      </c>
      <c r="J6" s="84" t="s">
        <v>191</v>
      </c>
      <c r="K6" s="84" t="s">
        <v>192</v>
      </c>
      <c r="L6" s="84" t="s">
        <v>191</v>
      </c>
      <c r="M6" s="84" t="s">
        <v>192</v>
      </c>
      <c r="N6" s="84" t="s">
        <v>193</v>
      </c>
      <c r="O6" s="84" t="s">
        <v>192</v>
      </c>
      <c r="P6" s="83"/>
    </row>
    <row r="7" spans="1:15" s="87" customFormat="1" ht="27" customHeight="1">
      <c r="A7" s="85" t="s">
        <v>131</v>
      </c>
      <c r="B7" s="86"/>
      <c r="C7" s="86">
        <v>1</v>
      </c>
      <c r="D7" s="86">
        <v>2</v>
      </c>
      <c r="E7" s="86">
        <v>3</v>
      </c>
      <c r="F7" s="86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86">
        <v>10</v>
      </c>
      <c r="M7" s="86">
        <v>11</v>
      </c>
      <c r="N7" s="86">
        <v>12</v>
      </c>
      <c r="O7" s="86">
        <v>13</v>
      </c>
    </row>
    <row r="8" spans="1:15" s="42" customFormat="1" ht="81.75" customHeight="1">
      <c r="A8" s="88" t="s">
        <v>194</v>
      </c>
      <c r="B8" s="89">
        <v>1</v>
      </c>
      <c r="C8" s="157">
        <v>730</v>
      </c>
      <c r="D8" s="157">
        <v>11072500</v>
      </c>
      <c r="E8" s="157">
        <v>2447872</v>
      </c>
      <c r="F8" s="157">
        <v>37000</v>
      </c>
      <c r="G8" s="157">
        <v>5877840</v>
      </c>
      <c r="H8" s="157">
        <v>682240</v>
      </c>
      <c r="I8" s="157">
        <v>234420</v>
      </c>
      <c r="J8" s="157">
        <v>298</v>
      </c>
      <c r="K8" s="157">
        <v>5652840</v>
      </c>
      <c r="L8" s="157">
        <v>59</v>
      </c>
      <c r="M8" s="157">
        <v>675240</v>
      </c>
      <c r="N8" s="157">
        <v>11</v>
      </c>
      <c r="O8" s="157">
        <v>234420</v>
      </c>
    </row>
    <row r="9" spans="1:15" s="42" customFormat="1" ht="94.5" customHeight="1">
      <c r="A9" s="88" t="s">
        <v>195</v>
      </c>
      <c r="B9" s="89">
        <v>2</v>
      </c>
      <c r="C9" s="157">
        <v>13</v>
      </c>
      <c r="D9" s="157">
        <v>232000</v>
      </c>
      <c r="E9" s="157">
        <v>10000</v>
      </c>
      <c r="F9" s="157">
        <v>0</v>
      </c>
      <c r="G9" s="157">
        <v>157000</v>
      </c>
      <c r="H9" s="157">
        <v>0</v>
      </c>
      <c r="I9" s="157">
        <v>0</v>
      </c>
      <c r="J9" s="157">
        <v>8</v>
      </c>
      <c r="K9" s="157">
        <v>157000</v>
      </c>
      <c r="L9" s="157">
        <v>0</v>
      </c>
      <c r="M9" s="157">
        <v>0</v>
      </c>
      <c r="N9" s="157">
        <v>0</v>
      </c>
      <c r="O9" s="157">
        <v>0</v>
      </c>
    </row>
    <row r="10" spans="1:15" ht="75" customHeight="1">
      <c r="A10" s="88" t="s">
        <v>160</v>
      </c>
      <c r="B10" s="89">
        <v>3</v>
      </c>
      <c r="C10" s="157">
        <v>0</v>
      </c>
      <c r="D10" s="157"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</row>
    <row r="11" spans="1:15" ht="94.5" customHeight="1">
      <c r="A11" s="88" t="s">
        <v>169</v>
      </c>
      <c r="B11" s="89">
        <v>4</v>
      </c>
      <c r="C11" s="157">
        <v>122</v>
      </c>
      <c r="D11" s="157">
        <v>1071500</v>
      </c>
      <c r="E11" s="157">
        <v>682000</v>
      </c>
      <c r="F11" s="157">
        <v>0</v>
      </c>
      <c r="G11" s="157">
        <v>180504</v>
      </c>
      <c r="H11" s="157">
        <v>69024</v>
      </c>
      <c r="I11" s="157">
        <v>10000</v>
      </c>
      <c r="J11" s="157">
        <v>20</v>
      </c>
      <c r="K11" s="157">
        <v>180504</v>
      </c>
      <c r="L11" s="157">
        <v>8</v>
      </c>
      <c r="M11" s="157">
        <v>69024</v>
      </c>
      <c r="N11" s="157">
        <v>1</v>
      </c>
      <c r="O11" s="157">
        <v>10000</v>
      </c>
    </row>
    <row r="12" spans="1:15" ht="54.75" customHeight="1">
      <c r="A12" s="88" t="s">
        <v>196</v>
      </c>
      <c r="B12" s="89">
        <v>5</v>
      </c>
      <c r="C12" s="157">
        <v>4</v>
      </c>
      <c r="D12" s="157">
        <v>9230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</row>
    <row r="13" spans="1:15" ht="75" customHeight="1">
      <c r="A13" s="88" t="s">
        <v>197</v>
      </c>
      <c r="B13" s="89">
        <v>6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</row>
    <row r="14" spans="1:15" ht="96.75" customHeight="1">
      <c r="A14" s="88" t="s">
        <v>356</v>
      </c>
      <c r="B14" s="89">
        <v>7</v>
      </c>
      <c r="C14" s="157">
        <v>58627</v>
      </c>
      <c r="D14" s="157">
        <v>539521729</v>
      </c>
      <c r="E14" s="157">
        <v>203930164</v>
      </c>
      <c r="F14" s="157">
        <v>2825225</v>
      </c>
      <c r="G14" s="157">
        <v>262731288</v>
      </c>
      <c r="H14" s="157">
        <v>89181173</v>
      </c>
      <c r="I14" s="157">
        <v>25923313</v>
      </c>
      <c r="J14" s="157">
        <v>32698</v>
      </c>
      <c r="K14" s="157">
        <v>256648552</v>
      </c>
      <c r="L14" s="157">
        <v>14094</v>
      </c>
      <c r="M14" s="157">
        <v>88595873</v>
      </c>
      <c r="N14" s="157">
        <v>1115</v>
      </c>
      <c r="O14" s="157">
        <v>25849913</v>
      </c>
    </row>
    <row r="15" spans="1:15" ht="93" customHeight="1">
      <c r="A15" s="88" t="s">
        <v>222</v>
      </c>
      <c r="B15" s="89">
        <v>8</v>
      </c>
      <c r="C15" s="157">
        <v>20797</v>
      </c>
      <c r="D15" s="157">
        <v>12868881</v>
      </c>
      <c r="E15" s="157">
        <v>96611</v>
      </c>
      <c r="F15" s="157">
        <v>41392</v>
      </c>
      <c r="G15" s="157">
        <v>9086879</v>
      </c>
      <c r="H15" s="157">
        <v>3880203</v>
      </c>
      <c r="I15" s="157">
        <v>3074200</v>
      </c>
      <c r="J15" s="157">
        <v>17343</v>
      </c>
      <c r="K15" s="157">
        <v>8191912</v>
      </c>
      <c r="L15" s="157">
        <v>14582</v>
      </c>
      <c r="M15" s="157">
        <v>3877474</v>
      </c>
      <c r="N15" s="157">
        <v>7872</v>
      </c>
      <c r="O15" s="157">
        <v>2976515</v>
      </c>
    </row>
    <row r="16" spans="1:15" ht="72.75" customHeight="1">
      <c r="A16" s="88" t="s">
        <v>223</v>
      </c>
      <c r="B16" s="89">
        <v>9</v>
      </c>
      <c r="C16" s="157">
        <v>20104</v>
      </c>
      <c r="D16" s="157">
        <v>16292777</v>
      </c>
      <c r="E16" s="157">
        <v>137299</v>
      </c>
      <c r="F16" s="157">
        <v>44802</v>
      </c>
      <c r="G16" s="157">
        <v>16044739</v>
      </c>
      <c r="H16" s="157">
        <v>3415292</v>
      </c>
      <c r="I16" s="157">
        <v>5295443</v>
      </c>
      <c r="J16" s="157">
        <v>11390</v>
      </c>
      <c r="K16" s="157">
        <v>15720004</v>
      </c>
      <c r="L16" s="157">
        <v>5233</v>
      </c>
      <c r="M16" s="157">
        <v>3409591</v>
      </c>
      <c r="N16" s="157">
        <v>2440</v>
      </c>
      <c r="O16" s="157">
        <v>5266076</v>
      </c>
    </row>
    <row r="17" spans="1:15" ht="94.5" customHeight="1">
      <c r="A17" s="88" t="s">
        <v>329</v>
      </c>
      <c r="B17" s="89">
        <v>10</v>
      </c>
      <c r="C17" s="157">
        <v>0</v>
      </c>
      <c r="D17" s="155">
        <v>0</v>
      </c>
      <c r="E17" s="157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</row>
    <row r="18" spans="1:15" ht="94.5" customHeight="1">
      <c r="A18" s="88" t="s">
        <v>330</v>
      </c>
      <c r="B18" s="89">
        <v>11</v>
      </c>
      <c r="C18" s="157">
        <v>341185</v>
      </c>
      <c r="D18" s="155">
        <v>0</v>
      </c>
      <c r="E18" s="157">
        <v>234679526</v>
      </c>
      <c r="F18" s="155">
        <v>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</row>
    <row r="19" spans="1:15" ht="82.5" customHeight="1">
      <c r="A19" s="90" t="s">
        <v>224</v>
      </c>
      <c r="B19" s="89">
        <v>12</v>
      </c>
      <c r="C19" s="157">
        <v>3</v>
      </c>
      <c r="D19" s="157">
        <v>25476</v>
      </c>
      <c r="E19" s="157">
        <v>0</v>
      </c>
      <c r="F19" s="157">
        <v>0</v>
      </c>
      <c r="G19" s="157">
        <v>15944</v>
      </c>
      <c r="H19" s="157">
        <v>0</v>
      </c>
      <c r="I19" s="157">
        <v>0</v>
      </c>
      <c r="J19" s="157">
        <v>2</v>
      </c>
      <c r="K19" s="157">
        <v>15944</v>
      </c>
      <c r="L19" s="157">
        <v>0</v>
      </c>
      <c r="M19" s="157">
        <v>0</v>
      </c>
      <c r="N19" s="157">
        <v>0</v>
      </c>
      <c r="O19" s="157">
        <v>0</v>
      </c>
    </row>
    <row r="20" spans="1:12" ht="171" customHeight="1">
      <c r="A20" s="277" t="s">
        <v>205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</row>
    <row r="21" spans="2:6" ht="19.5" customHeight="1">
      <c r="B21" s="91"/>
      <c r="C21" s="91"/>
      <c r="D21" s="91"/>
      <c r="E21" s="91"/>
      <c r="F21" s="73"/>
    </row>
    <row r="22" spans="1:9" ht="88.5" customHeight="1">
      <c r="A22" s="290" t="s">
        <v>138</v>
      </c>
      <c r="B22" s="290"/>
      <c r="C22" s="290"/>
      <c r="D22" s="290"/>
      <c r="E22" s="290"/>
      <c r="F22" s="290"/>
      <c r="G22" s="291"/>
      <c r="H22" s="48"/>
      <c r="I22" s="48"/>
    </row>
    <row r="23" spans="1:7" ht="97.5" customHeight="1">
      <c r="A23" s="292" t="s">
        <v>13</v>
      </c>
      <c r="B23" s="294" t="s">
        <v>130</v>
      </c>
      <c r="C23" s="296" t="s">
        <v>14</v>
      </c>
      <c r="D23" s="296"/>
      <c r="E23" s="262" t="s">
        <v>15</v>
      </c>
      <c r="F23" s="263"/>
      <c r="G23" s="92"/>
    </row>
    <row r="24" spans="1:7" ht="102" customHeight="1">
      <c r="A24" s="293"/>
      <c r="B24" s="295"/>
      <c r="C24" s="77" t="s">
        <v>139</v>
      </c>
      <c r="D24" s="77" t="s">
        <v>198</v>
      </c>
      <c r="E24" s="77" t="s">
        <v>139</v>
      </c>
      <c r="F24" s="77" t="s">
        <v>198</v>
      </c>
      <c r="G24" s="92"/>
    </row>
    <row r="25" spans="1:7" s="81" customFormat="1" ht="23.25">
      <c r="A25" s="85" t="s">
        <v>131</v>
      </c>
      <c r="B25" s="93"/>
      <c r="C25" s="86">
        <v>1</v>
      </c>
      <c r="D25" s="86">
        <v>2</v>
      </c>
      <c r="E25" s="86">
        <v>3</v>
      </c>
      <c r="F25" s="86">
        <v>4</v>
      </c>
      <c r="G25" s="94"/>
    </row>
    <row r="26" spans="1:7" ht="66" customHeight="1">
      <c r="A26" s="95" t="s">
        <v>220</v>
      </c>
      <c r="B26" s="96">
        <v>1</v>
      </c>
      <c r="C26" s="155">
        <v>0</v>
      </c>
      <c r="D26" s="155">
        <v>0</v>
      </c>
      <c r="E26" s="154">
        <v>0</v>
      </c>
      <c r="F26" s="154">
        <v>0</v>
      </c>
      <c r="G26" s="97"/>
    </row>
    <row r="27" spans="1:7" ht="70.5" customHeight="1">
      <c r="A27" s="95" t="s">
        <v>221</v>
      </c>
      <c r="B27" s="96">
        <v>2</v>
      </c>
      <c r="C27" s="154">
        <v>0</v>
      </c>
      <c r="D27" s="154">
        <v>0</v>
      </c>
      <c r="E27" s="154">
        <v>0</v>
      </c>
      <c r="F27" s="154">
        <v>0</v>
      </c>
      <c r="G27" s="97"/>
    </row>
    <row r="28" spans="1:9" ht="43.5" customHeight="1">
      <c r="A28" s="136" t="s">
        <v>151</v>
      </c>
      <c r="B28" s="59"/>
      <c r="C28" s="59"/>
      <c r="D28" s="59"/>
      <c r="E28" s="59"/>
      <c r="F28" s="59"/>
      <c r="G28" s="60"/>
      <c r="H28" s="60"/>
      <c r="I28" s="63"/>
    </row>
    <row r="29" spans="1:9" ht="144" customHeight="1">
      <c r="A29" s="290" t="s">
        <v>201</v>
      </c>
      <c r="B29" s="290"/>
      <c r="C29" s="290"/>
      <c r="D29" s="290"/>
      <c r="E29" s="291"/>
      <c r="F29" s="98"/>
      <c r="G29" s="44"/>
      <c r="H29" s="44"/>
      <c r="I29" s="44"/>
    </row>
    <row r="30" spans="1:9" ht="381.75" customHeight="1">
      <c r="A30" s="99" t="s">
        <v>336</v>
      </c>
      <c r="B30" s="77" t="s">
        <v>130</v>
      </c>
      <c r="C30" s="77" t="s">
        <v>337</v>
      </c>
      <c r="D30" s="77" t="s">
        <v>339</v>
      </c>
      <c r="E30" s="77" t="s">
        <v>338</v>
      </c>
      <c r="F30" s="77" t="s">
        <v>340</v>
      </c>
      <c r="G30" s="44"/>
      <c r="H30" s="44"/>
      <c r="I30" s="44"/>
    </row>
    <row r="31" spans="1:9" s="102" customFormat="1" ht="28.5" customHeight="1">
      <c r="A31" s="100" t="s">
        <v>131</v>
      </c>
      <c r="B31" s="100"/>
      <c r="C31" s="100">
        <v>1</v>
      </c>
      <c r="D31" s="100">
        <v>2</v>
      </c>
      <c r="E31" s="100">
        <v>3</v>
      </c>
      <c r="F31" s="100">
        <v>4</v>
      </c>
      <c r="G31" s="101"/>
      <c r="H31" s="101"/>
      <c r="I31" s="101"/>
    </row>
    <row r="32" spans="1:9" s="50" customFormat="1" ht="92.25" customHeight="1">
      <c r="A32" s="103" t="s">
        <v>101</v>
      </c>
      <c r="B32" s="104">
        <v>1</v>
      </c>
      <c r="C32" s="155">
        <v>0</v>
      </c>
      <c r="D32" s="155">
        <v>0</v>
      </c>
      <c r="E32" s="155">
        <v>0</v>
      </c>
      <c r="F32" s="155">
        <v>0</v>
      </c>
      <c r="G32" s="49"/>
      <c r="H32" s="49"/>
      <c r="I32" s="49"/>
    </row>
    <row r="33" spans="1:6" s="51" customFormat="1" ht="102.75" customHeight="1">
      <c r="A33" s="105" t="s">
        <v>102</v>
      </c>
      <c r="B33" s="104">
        <v>2</v>
      </c>
      <c r="C33" s="155">
        <v>0</v>
      </c>
      <c r="D33" s="155">
        <v>0</v>
      </c>
      <c r="E33" s="155">
        <v>0</v>
      </c>
      <c r="F33" s="155">
        <v>0</v>
      </c>
    </row>
    <row r="34" spans="1:7" s="51" customFormat="1" ht="55.5" customHeight="1">
      <c r="A34" s="288" t="s">
        <v>218</v>
      </c>
      <c r="B34" s="288"/>
      <c r="C34" s="288"/>
      <c r="D34" s="288"/>
      <c r="E34" s="288"/>
      <c r="F34" s="288"/>
      <c r="G34" s="288"/>
    </row>
    <row r="35" spans="1:7" s="51" customFormat="1" ht="37.5" customHeight="1">
      <c r="A35" s="136" t="s">
        <v>322</v>
      </c>
      <c r="B35" s="136"/>
      <c r="C35" s="136"/>
      <c r="D35" s="136"/>
      <c r="E35" s="136"/>
      <c r="F35" s="136"/>
      <c r="G35" s="136"/>
    </row>
    <row r="36" spans="1:7" s="51" customFormat="1" ht="201" customHeight="1">
      <c r="A36" s="289" t="s">
        <v>219</v>
      </c>
      <c r="B36" s="289"/>
      <c r="C36" s="289"/>
      <c r="D36" s="289"/>
      <c r="E36" s="289"/>
      <c r="F36" s="289"/>
      <c r="G36" s="289"/>
    </row>
    <row r="37" spans="2:4" s="15" customFormat="1" ht="12.75">
      <c r="B37" s="16"/>
      <c r="D37" s="16"/>
    </row>
    <row r="38" spans="2:4" s="15" customFormat="1" ht="12.75">
      <c r="B38" s="16"/>
      <c r="D38" s="16"/>
    </row>
    <row r="39" s="51" customFormat="1" ht="12.75"/>
    <row r="40" s="51" customFormat="1" ht="12.75"/>
    <row r="41" ht="12.75">
      <c r="B41" s="43"/>
    </row>
  </sheetData>
  <sheetProtection/>
  <mergeCells count="19"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  <mergeCell ref="B5:B6"/>
    <mergeCell ref="A20:L20"/>
    <mergeCell ref="B2:F2"/>
    <mergeCell ref="A5:A6"/>
    <mergeCell ref="A3:O3"/>
    <mergeCell ref="A4:O4"/>
    <mergeCell ref="C5:C6"/>
    <mergeCell ref="D5:I5"/>
    <mergeCell ref="N5:O5"/>
  </mergeCells>
  <conditionalFormatting sqref="C23:F24 D29:F29 C30:D30">
    <cfRule type="cellIs" priority="22" dxfId="2" operator="lessThan" stopIfTrue="1">
      <formula>0</formula>
    </cfRule>
  </conditionalFormatting>
  <conditionalFormatting sqref="G23:G24 G26:G27">
    <cfRule type="cellIs" priority="21" dxfId="2" operator="lessThan" stopIfTrue="1">
      <formula>0</formula>
    </cfRule>
  </conditionalFormatting>
  <conditionalFormatting sqref="C27:F27 E26:F26">
    <cfRule type="cellIs" priority="20" dxfId="2" operator="lessThan" stopIfTrue="1">
      <formula>0</formula>
    </cfRule>
  </conditionalFormatting>
  <conditionalFormatting sqref="D17:F18 D19:O19 D8:O16 C8:C19">
    <cfRule type="cellIs" priority="18" dxfId="2" operator="lessThan" stopIfTrue="1">
      <formula>0</formula>
    </cfRule>
  </conditionalFormatting>
  <conditionalFormatting sqref="I8:O14">
    <cfRule type="cellIs" priority="17" dxfId="2" operator="lessThan" stopIfTrue="1">
      <formula>0</formula>
    </cfRule>
  </conditionalFormatting>
  <conditionalFormatting sqref="G15:O16">
    <cfRule type="cellIs" priority="16" dxfId="2" operator="lessThan" stopIfTrue="1">
      <formula>0</formula>
    </cfRule>
  </conditionalFormatting>
  <conditionalFormatting sqref="G17:O18">
    <cfRule type="cellIs" priority="15" dxfId="2" operator="lessThan" stopIfTrue="1">
      <formula>0</formula>
    </cfRule>
  </conditionalFormatting>
  <conditionalFormatting sqref="C32:D33">
    <cfRule type="cellIs" priority="14" dxfId="2" operator="lessThan" stopIfTrue="1">
      <formula>0</formula>
    </cfRule>
  </conditionalFormatting>
  <conditionalFormatting sqref="C32:D33">
    <cfRule type="cellIs" priority="13" dxfId="2" operator="lessThan" stopIfTrue="1">
      <formula>0</formula>
    </cfRule>
  </conditionalFormatting>
  <conditionalFormatting sqref="C32:D33">
    <cfRule type="cellIs" priority="12" dxfId="2" operator="lessThan" stopIfTrue="1">
      <formula>0</formula>
    </cfRule>
  </conditionalFormatting>
  <conditionalFormatting sqref="C26:D26">
    <cfRule type="cellIs" priority="11" dxfId="2" operator="lessThan" stopIfTrue="1">
      <formula>0</formula>
    </cfRule>
  </conditionalFormatting>
  <conditionalFormatting sqref="C26:D26">
    <cfRule type="cellIs" priority="10" dxfId="2" operator="lessThan" stopIfTrue="1">
      <formula>0</formula>
    </cfRule>
  </conditionalFormatting>
  <conditionalFormatting sqref="C26:D26">
    <cfRule type="cellIs" priority="9" dxfId="2" operator="lessThan" stopIfTrue="1">
      <formula>0</formula>
    </cfRule>
  </conditionalFormatting>
  <conditionalFormatting sqref="E30">
    <cfRule type="cellIs" priority="8" dxfId="2" operator="lessThan" stopIfTrue="1">
      <formula>0</formula>
    </cfRule>
  </conditionalFormatting>
  <conditionalFormatting sqref="E32:E33">
    <cfRule type="cellIs" priority="7" dxfId="2" operator="lessThan" stopIfTrue="1">
      <formula>0</formula>
    </cfRule>
  </conditionalFormatting>
  <conditionalFormatting sqref="E32:E33">
    <cfRule type="cellIs" priority="6" dxfId="2" operator="lessThan" stopIfTrue="1">
      <formula>0</formula>
    </cfRule>
  </conditionalFormatting>
  <conditionalFormatting sqref="E32:E33">
    <cfRule type="cellIs" priority="5" dxfId="2" operator="lessThan" stopIfTrue="1">
      <formula>0</formula>
    </cfRule>
  </conditionalFormatting>
  <conditionalFormatting sqref="F30">
    <cfRule type="cellIs" priority="4" dxfId="2" operator="lessThan" stopIfTrue="1">
      <formula>0</formula>
    </cfRule>
  </conditionalFormatting>
  <conditionalFormatting sqref="F32:F33">
    <cfRule type="cellIs" priority="3" dxfId="2" operator="lessThan" stopIfTrue="1">
      <formula>0</formula>
    </cfRule>
  </conditionalFormatting>
  <conditionalFormatting sqref="F32:F33">
    <cfRule type="cellIs" priority="2" dxfId="2" operator="lessThan" stopIfTrue="1">
      <formula>0</formula>
    </cfRule>
  </conditionalFormatting>
  <conditionalFormatting sqref="F32:F33">
    <cfRule type="cellIs" priority="1" dxfId="2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showZeros="0" zoomScale="40" zoomScaleNormal="40" zoomScaleSheetLayoutView="30" zoomScalePageLayoutView="0" workbookViewId="0" topLeftCell="A10">
      <selection activeCell="H22" sqref="H22"/>
    </sheetView>
  </sheetViews>
  <sheetFormatPr defaultColWidth="9.140625" defaultRowHeight="12.75"/>
  <cols>
    <col min="1" max="1" width="179.7109375" style="15" customWidth="1"/>
    <col min="2" max="2" width="11.421875" style="16" customWidth="1"/>
    <col min="3" max="4" width="42.7109375" style="15" customWidth="1"/>
    <col min="5" max="5" width="41.28125" style="15" customWidth="1"/>
    <col min="6" max="6" width="53.421875" style="15" customWidth="1"/>
    <col min="7" max="7" width="49.421875" style="15" customWidth="1"/>
    <col min="8" max="8" width="45.7109375" style="15" customWidth="1"/>
    <col min="9" max="9" width="10.421875" style="15" customWidth="1"/>
    <col min="10" max="10" width="12.57421875" style="15" customWidth="1"/>
    <col min="11" max="11" width="11.8515625" style="15" customWidth="1"/>
    <col min="12" max="16384" width="9.140625" style="15" customWidth="1"/>
  </cols>
  <sheetData>
    <row r="1" s="22" customFormat="1" ht="12.75"/>
    <row r="2" spans="1:7" s="22" customFormat="1" ht="34.5" customHeight="1">
      <c r="A2" s="297" t="s">
        <v>126</v>
      </c>
      <c r="B2" s="298"/>
      <c r="C2" s="299" t="str">
        <f>IF('Титул ф.4'!D30=0," ",'Титул ф.4'!D30)</f>
        <v>УСД в Республике Татарстан</v>
      </c>
      <c r="D2" s="300"/>
      <c r="E2" s="300"/>
      <c r="F2" s="300"/>
      <c r="G2" s="301"/>
    </row>
    <row r="3" spans="1:11" ht="48" customHeight="1">
      <c r="A3" s="106" t="s">
        <v>323</v>
      </c>
      <c r="B3" s="67"/>
      <c r="C3" s="67"/>
      <c r="D3" s="67"/>
      <c r="E3" s="67"/>
      <c r="F3" s="67"/>
      <c r="G3" s="67"/>
      <c r="H3" s="67"/>
      <c r="I3" s="67"/>
      <c r="J3" s="67"/>
      <c r="K3" s="19"/>
    </row>
    <row r="4" spans="1:11" ht="45.75" customHeight="1">
      <c r="A4" s="309" t="s">
        <v>17</v>
      </c>
      <c r="B4" s="309"/>
      <c r="C4" s="309"/>
      <c r="D4" s="309"/>
      <c r="E4" s="67"/>
      <c r="F4" s="67"/>
      <c r="G4" s="67"/>
      <c r="H4" s="67"/>
      <c r="I4" s="67"/>
      <c r="J4" s="67"/>
      <c r="K4" s="19"/>
    </row>
    <row r="5" spans="1:11" ht="198" customHeight="1">
      <c r="A5" s="107" t="s">
        <v>98</v>
      </c>
      <c r="B5" s="107" t="s">
        <v>130</v>
      </c>
      <c r="C5" s="107" t="s">
        <v>212</v>
      </c>
      <c r="D5" s="107" t="s">
        <v>213</v>
      </c>
      <c r="E5" s="107" t="s">
        <v>214</v>
      </c>
      <c r="F5" s="107" t="s">
        <v>215</v>
      </c>
      <c r="G5" s="107" t="s">
        <v>216</v>
      </c>
      <c r="H5" s="107" t="s">
        <v>217</v>
      </c>
      <c r="I5" s="108"/>
      <c r="J5" s="108"/>
      <c r="K5" s="108"/>
    </row>
    <row r="6" spans="1:11" s="17" customFormat="1" ht="27" customHeight="1">
      <c r="A6" s="161" t="s">
        <v>131</v>
      </c>
      <c r="B6" s="161"/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09"/>
      <c r="J6" s="110"/>
      <c r="K6" s="110"/>
    </row>
    <row r="7" spans="1:11" s="17" customFormat="1" ht="84" customHeight="1">
      <c r="A7" s="111" t="s">
        <v>211</v>
      </c>
      <c r="B7" s="161">
        <v>1</v>
      </c>
      <c r="C7" s="158">
        <v>5607</v>
      </c>
      <c r="D7" s="158">
        <v>52</v>
      </c>
      <c r="E7" s="158">
        <v>2</v>
      </c>
      <c r="F7" s="158">
        <v>6</v>
      </c>
      <c r="G7" s="155">
        <v>0</v>
      </c>
      <c r="H7" s="158">
        <v>0</v>
      </c>
      <c r="I7" s="109"/>
      <c r="J7" s="110"/>
      <c r="K7" s="110"/>
    </row>
    <row r="8" spans="1:11" s="17" customFormat="1" ht="83.25" customHeight="1">
      <c r="A8" s="111" t="s">
        <v>161</v>
      </c>
      <c r="B8" s="161">
        <v>2</v>
      </c>
      <c r="C8" s="158">
        <v>60</v>
      </c>
      <c r="D8" s="158">
        <v>0</v>
      </c>
      <c r="E8" s="158">
        <v>2</v>
      </c>
      <c r="F8" s="158">
        <v>1</v>
      </c>
      <c r="G8" s="155">
        <v>0</v>
      </c>
      <c r="H8" s="155">
        <v>0</v>
      </c>
      <c r="I8" s="109"/>
      <c r="J8" s="110"/>
      <c r="K8" s="110"/>
    </row>
    <row r="9" spans="1:11" s="17" customFormat="1" ht="84" customHeight="1">
      <c r="A9" s="111" t="s">
        <v>162</v>
      </c>
      <c r="B9" s="161">
        <v>3</v>
      </c>
      <c r="C9" s="158">
        <v>0</v>
      </c>
      <c r="D9" s="158">
        <v>0</v>
      </c>
      <c r="E9" s="158">
        <v>0</v>
      </c>
      <c r="F9" s="158">
        <v>0</v>
      </c>
      <c r="G9" s="155">
        <v>0</v>
      </c>
      <c r="H9" s="155">
        <v>0</v>
      </c>
      <c r="I9" s="109"/>
      <c r="J9" s="110"/>
      <c r="K9" s="110"/>
    </row>
    <row r="10" spans="1:11" s="17" customFormat="1" ht="81" customHeight="1">
      <c r="A10" s="111" t="s">
        <v>163</v>
      </c>
      <c r="B10" s="161">
        <v>4</v>
      </c>
      <c r="C10" s="158">
        <v>0</v>
      </c>
      <c r="D10" s="158">
        <v>5</v>
      </c>
      <c r="E10" s="158">
        <v>0</v>
      </c>
      <c r="F10" s="158">
        <v>0</v>
      </c>
      <c r="G10" s="155">
        <v>0</v>
      </c>
      <c r="H10" s="155">
        <v>0</v>
      </c>
      <c r="I10" s="109"/>
      <c r="J10" s="110"/>
      <c r="K10" s="110"/>
    </row>
    <row r="11" spans="1:11" ht="84" customHeight="1">
      <c r="A11" s="113" t="s">
        <v>199</v>
      </c>
      <c r="B11" s="161">
        <v>5</v>
      </c>
      <c r="C11" s="158">
        <v>5667</v>
      </c>
      <c r="D11" s="158">
        <v>57</v>
      </c>
      <c r="E11" s="158">
        <v>4</v>
      </c>
      <c r="F11" s="158">
        <v>7</v>
      </c>
      <c r="G11" s="155">
        <v>0</v>
      </c>
      <c r="H11" s="158">
        <v>0</v>
      </c>
      <c r="I11" s="114"/>
      <c r="J11" s="115"/>
      <c r="K11" s="115"/>
    </row>
    <row r="12" spans="1:11" ht="30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53.25" customHeight="1">
      <c r="A13" s="302" t="s">
        <v>318</v>
      </c>
      <c r="B13" s="302"/>
      <c r="C13" s="302"/>
      <c r="D13" s="302"/>
      <c r="E13" s="302"/>
      <c r="F13" s="302"/>
      <c r="G13" s="302"/>
      <c r="H13" s="19"/>
      <c r="I13" s="19"/>
      <c r="J13" s="19"/>
      <c r="K13" s="19"/>
    </row>
    <row r="14" spans="1:11" ht="36.75" customHeight="1">
      <c r="A14" s="309" t="s">
        <v>168</v>
      </c>
      <c r="B14" s="309"/>
      <c r="C14" s="309"/>
      <c r="D14" s="309"/>
      <c r="E14" s="23"/>
      <c r="F14" s="19"/>
      <c r="G14" s="19"/>
      <c r="H14" s="19"/>
      <c r="I14" s="19"/>
      <c r="J14" s="19"/>
      <c r="K14" s="19"/>
    </row>
    <row r="15" spans="1:11" ht="154.5" customHeight="1">
      <c r="A15" s="116" t="s">
        <v>6</v>
      </c>
      <c r="B15" s="117" t="s">
        <v>130</v>
      </c>
      <c r="C15" s="118" t="s">
        <v>154</v>
      </c>
      <c r="D15" s="107" t="s">
        <v>347</v>
      </c>
      <c r="E15" s="107" t="s">
        <v>348</v>
      </c>
      <c r="F15" s="107" t="s">
        <v>349</v>
      </c>
      <c r="G15" s="107" t="s">
        <v>350</v>
      </c>
      <c r="H15" s="19"/>
      <c r="I15" s="19"/>
      <c r="J15" s="19"/>
      <c r="K15" s="19"/>
    </row>
    <row r="16" spans="1:11" s="17" customFormat="1" ht="27" customHeight="1">
      <c r="A16" s="119" t="s">
        <v>131</v>
      </c>
      <c r="B16" s="120"/>
      <c r="C16" s="112">
        <v>1</v>
      </c>
      <c r="D16" s="112">
        <v>2</v>
      </c>
      <c r="E16" s="112">
        <v>3</v>
      </c>
      <c r="F16" s="112">
        <v>4</v>
      </c>
      <c r="G16" s="112">
        <v>5</v>
      </c>
      <c r="H16" s="110"/>
      <c r="I16" s="110"/>
      <c r="J16" s="110"/>
      <c r="K16" s="110"/>
    </row>
    <row r="17" spans="1:11" ht="45" customHeight="1">
      <c r="A17" s="111" t="s">
        <v>9</v>
      </c>
      <c r="B17" s="112">
        <v>1</v>
      </c>
      <c r="C17" s="158">
        <v>7</v>
      </c>
      <c r="D17" s="158">
        <v>0</v>
      </c>
      <c r="E17" s="158">
        <v>7</v>
      </c>
      <c r="F17" s="158">
        <v>0</v>
      </c>
      <c r="G17" s="158">
        <v>0</v>
      </c>
      <c r="H17" s="19"/>
      <c r="I17" s="19"/>
      <c r="J17" s="19"/>
      <c r="K17" s="19"/>
    </row>
    <row r="18" spans="1:11" ht="67.5" customHeight="1">
      <c r="A18" s="111" t="s">
        <v>11</v>
      </c>
      <c r="B18" s="112">
        <v>2</v>
      </c>
      <c r="C18" s="158">
        <v>4</v>
      </c>
      <c r="D18" s="158">
        <v>3</v>
      </c>
      <c r="E18" s="158">
        <v>0</v>
      </c>
      <c r="F18" s="158">
        <v>0</v>
      </c>
      <c r="G18" s="158">
        <v>1</v>
      </c>
      <c r="H18" s="19"/>
      <c r="I18" s="19"/>
      <c r="J18" s="19"/>
      <c r="K18" s="19"/>
    </row>
    <row r="19" spans="1:11" ht="43.5" customHeight="1">
      <c r="A19" s="111" t="s">
        <v>10</v>
      </c>
      <c r="B19" s="112">
        <v>3</v>
      </c>
      <c r="C19" s="158">
        <v>17</v>
      </c>
      <c r="D19" s="158">
        <v>2</v>
      </c>
      <c r="E19" s="158">
        <v>15</v>
      </c>
      <c r="F19" s="158">
        <v>0</v>
      </c>
      <c r="G19" s="158">
        <v>0</v>
      </c>
      <c r="H19" s="19"/>
      <c r="I19" s="19"/>
      <c r="J19" s="19"/>
      <c r="K19" s="19"/>
    </row>
    <row r="20" spans="1:11" ht="39" customHeight="1">
      <c r="A20" s="111" t="s">
        <v>8</v>
      </c>
      <c r="B20" s="112">
        <v>4</v>
      </c>
      <c r="C20" s="158">
        <v>132</v>
      </c>
      <c r="D20" s="158">
        <v>2</v>
      </c>
      <c r="E20" s="158">
        <v>130</v>
      </c>
      <c r="F20" s="158">
        <v>0</v>
      </c>
      <c r="G20" s="158">
        <v>0</v>
      </c>
      <c r="H20" s="19"/>
      <c r="I20" s="19"/>
      <c r="J20" s="19"/>
      <c r="K20" s="19"/>
    </row>
    <row r="21" spans="1:11" ht="63.75" customHeight="1">
      <c r="A21" s="121" t="s">
        <v>16</v>
      </c>
      <c r="B21" s="112">
        <v>5</v>
      </c>
      <c r="C21" s="158">
        <v>160</v>
      </c>
      <c r="D21" s="158">
        <v>7</v>
      </c>
      <c r="E21" s="158">
        <v>152</v>
      </c>
      <c r="F21" s="158">
        <v>0</v>
      </c>
      <c r="G21" s="158">
        <v>1</v>
      </c>
      <c r="H21" s="19"/>
      <c r="I21" s="19"/>
      <c r="J21" s="19"/>
      <c r="K21" s="19"/>
    </row>
    <row r="22" spans="1:11" ht="79.5" customHeight="1">
      <c r="A22" s="111" t="s">
        <v>200</v>
      </c>
      <c r="B22" s="112">
        <v>6</v>
      </c>
      <c r="C22" s="158">
        <v>1</v>
      </c>
      <c r="D22" s="158">
        <v>1</v>
      </c>
      <c r="E22" s="158">
        <v>0</v>
      </c>
      <c r="F22" s="158">
        <v>0</v>
      </c>
      <c r="G22" s="158">
        <v>0</v>
      </c>
      <c r="H22" s="19"/>
      <c r="I22" s="19"/>
      <c r="J22" s="19"/>
      <c r="K22" s="19"/>
    </row>
    <row r="23" spans="1:11" ht="34.5" customHeight="1">
      <c r="A23" s="128"/>
      <c r="B23" s="69"/>
      <c r="C23" s="70"/>
      <c r="D23" s="70"/>
      <c r="E23" s="70"/>
      <c r="F23" s="70"/>
      <c r="G23" s="70"/>
      <c r="H23" s="19"/>
      <c r="I23" s="19"/>
      <c r="J23" s="19"/>
      <c r="K23" s="19"/>
    </row>
    <row r="24" spans="1:11" ht="75" customHeight="1">
      <c r="A24" s="303" t="s">
        <v>5</v>
      </c>
      <c r="B24" s="303"/>
      <c r="C24" s="303"/>
      <c r="D24" s="23"/>
      <c r="E24" s="19"/>
      <c r="F24" s="305" t="s">
        <v>369</v>
      </c>
      <c r="G24" s="305"/>
      <c r="H24" s="305"/>
      <c r="I24" s="129"/>
      <c r="J24" s="129"/>
      <c r="K24" s="19"/>
    </row>
    <row r="25" spans="1:11" ht="60" customHeight="1">
      <c r="A25" s="111" t="s">
        <v>1</v>
      </c>
      <c r="B25" s="112">
        <v>1</v>
      </c>
      <c r="C25" s="127">
        <v>190</v>
      </c>
      <c r="D25" s="18"/>
      <c r="E25" s="304" t="s">
        <v>152</v>
      </c>
      <c r="F25" s="306"/>
      <c r="G25" s="306"/>
      <c r="H25" s="306"/>
      <c r="I25" s="132"/>
      <c r="J25" s="132"/>
      <c r="K25" s="19"/>
    </row>
    <row r="26" spans="1:11" ht="60" customHeight="1">
      <c r="A26" s="111" t="s">
        <v>155</v>
      </c>
      <c r="B26" s="112">
        <v>2</v>
      </c>
      <c r="C26" s="127">
        <v>190</v>
      </c>
      <c r="D26" s="18"/>
      <c r="E26" s="304"/>
      <c r="F26" s="313" t="s">
        <v>68</v>
      </c>
      <c r="G26" s="313"/>
      <c r="H26" s="313"/>
      <c r="I26" s="133"/>
      <c r="J26" s="133"/>
      <c r="K26" s="19"/>
    </row>
    <row r="27" spans="1:11" ht="44.25" customHeight="1">
      <c r="A27" s="152" t="s">
        <v>324</v>
      </c>
      <c r="B27" s="19"/>
      <c r="C27" s="109"/>
      <c r="D27" s="109"/>
      <c r="E27" s="310" t="s">
        <v>7</v>
      </c>
      <c r="F27" s="162" t="s">
        <v>370</v>
      </c>
      <c r="G27" s="162" t="s">
        <v>371</v>
      </c>
      <c r="H27" s="162"/>
      <c r="I27" s="134"/>
      <c r="J27" s="134"/>
      <c r="K27" s="19"/>
    </row>
    <row r="28" spans="1:11" ht="39.75" customHeight="1">
      <c r="A28" s="153" t="s">
        <v>358</v>
      </c>
      <c r="B28" s="19"/>
      <c r="C28" s="109"/>
      <c r="D28" s="109"/>
      <c r="E28" s="310"/>
      <c r="F28" s="311" t="s">
        <v>68</v>
      </c>
      <c r="G28" s="311"/>
      <c r="H28" s="311"/>
      <c r="I28" s="133"/>
      <c r="J28" s="133"/>
      <c r="K28" s="19"/>
    </row>
    <row r="29" spans="1:11" ht="33" customHeight="1">
      <c r="A29" s="19"/>
      <c r="B29" s="19"/>
      <c r="C29" s="109"/>
      <c r="D29" s="109"/>
      <c r="E29" s="122"/>
      <c r="F29" s="130" t="s">
        <v>372</v>
      </c>
      <c r="G29" s="312">
        <v>45322</v>
      </c>
      <c r="H29" s="312"/>
      <c r="I29" s="135"/>
      <c r="J29" s="135"/>
      <c r="K29" s="19"/>
    </row>
    <row r="30" spans="1:11" ht="33.75" customHeight="1">
      <c r="A30" s="19"/>
      <c r="B30" s="19"/>
      <c r="C30" s="109"/>
      <c r="D30" s="109"/>
      <c r="E30" s="131" t="s">
        <v>3</v>
      </c>
      <c r="F30" s="123" t="s">
        <v>210</v>
      </c>
      <c r="G30" s="307" t="s">
        <v>4</v>
      </c>
      <c r="H30" s="307"/>
      <c r="I30" s="308"/>
      <c r="J30" s="308"/>
      <c r="K30" s="19"/>
    </row>
  </sheetData>
  <sheetProtection/>
  <mergeCells count="13">
    <mergeCell ref="G30:J30"/>
    <mergeCell ref="A4:D4"/>
    <mergeCell ref="A14:D14"/>
    <mergeCell ref="E27:E28"/>
    <mergeCell ref="F28:H28"/>
    <mergeCell ref="G29:H29"/>
    <mergeCell ref="F26:H26"/>
    <mergeCell ref="A2:B2"/>
    <mergeCell ref="C2:G2"/>
    <mergeCell ref="A13:G13"/>
    <mergeCell ref="A24:C24"/>
    <mergeCell ref="E25:E26"/>
    <mergeCell ref="F24:H25"/>
  </mergeCells>
  <conditionalFormatting sqref="C25:C26">
    <cfRule type="cellIs" priority="10" dxfId="2" operator="lessThan" stopIfTrue="1">
      <formula>0</formula>
    </cfRule>
  </conditionalFormatting>
  <conditionalFormatting sqref="C22:G22">
    <cfRule type="cellIs" priority="12" dxfId="2" operator="lessThan" stopIfTrue="1">
      <formula>0</formula>
    </cfRule>
  </conditionalFormatting>
  <conditionalFormatting sqref="C17:G21">
    <cfRule type="cellIs" priority="11" dxfId="2" operator="lessThan" stopIfTrue="1">
      <formula>0</formula>
    </cfRule>
  </conditionalFormatting>
  <conditionalFormatting sqref="C23:G23">
    <cfRule type="cellIs" priority="16" dxfId="2" operator="lessThan" stopIfTrue="1">
      <formula>0</formula>
    </cfRule>
  </conditionalFormatting>
  <conditionalFormatting sqref="C11:F11">
    <cfRule type="cellIs" priority="8" dxfId="2" operator="lessThan" stopIfTrue="1">
      <formula>0</formula>
    </cfRule>
  </conditionalFormatting>
  <conditionalFormatting sqref="C7:F11 H7">
    <cfRule type="cellIs" priority="7" dxfId="2" operator="lessThan" stopIfTrue="1">
      <formula>0</formula>
    </cfRule>
  </conditionalFormatting>
  <conditionalFormatting sqref="G7:G11">
    <cfRule type="cellIs" priority="6" dxfId="2" operator="lessThan" stopIfTrue="1">
      <formula>0</formula>
    </cfRule>
  </conditionalFormatting>
  <conditionalFormatting sqref="H8:H10">
    <cfRule type="cellIs" priority="5" dxfId="2" operator="lessThan" stopIfTrue="1">
      <formula>0</formula>
    </cfRule>
  </conditionalFormatting>
  <conditionalFormatting sqref="H11">
    <cfRule type="cellIs" priority="4" dxfId="2" operator="lessThan" stopIfTrue="1">
      <formula>0</formula>
    </cfRule>
  </conditionalFormatting>
  <conditionalFormatting sqref="G7">
    <cfRule type="cellIs" priority="3" dxfId="2" operator="lessThan" stopIfTrue="1">
      <formula>0</formula>
    </cfRule>
  </conditionalFormatting>
  <conditionalFormatting sqref="G11">
    <cfRule type="cellIs" priority="2" dxfId="2" operator="lessThan" stopIfTrue="1">
      <formula>0</formula>
    </cfRule>
  </conditionalFormatting>
  <conditionalFormatting sqref="G11">
    <cfRule type="cellIs" priority="1" dxfId="2" operator="lessThan" stopIfTrue="1">
      <formula>0</formula>
    </cfRule>
  </conditionalFormatting>
  <printOptions/>
  <pageMargins left="0.3937007874015748" right="0.1968503937007874" top="0.8267716535433072" bottom="0.1968503937007874" header="0.1968503937007874" footer="0.5118110236220472"/>
  <pageSetup fitToHeight="4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93"/>
  <sheetViews>
    <sheetView showGridLines="0" zoomScalePageLayoutView="0" workbookViewId="0" topLeftCell="A70">
      <selection activeCell="D93" sqref="D93"/>
    </sheetView>
  </sheetViews>
  <sheetFormatPr defaultColWidth="9.140625" defaultRowHeight="12.75"/>
  <cols>
    <col min="1" max="1" width="61.57421875" style="14" customWidth="1"/>
    <col min="2" max="2" width="15.140625" style="25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2" t="s">
        <v>18</v>
      </c>
      <c r="B1" s="143" t="s">
        <v>122</v>
      </c>
      <c r="D1" s="151" t="s">
        <v>123</v>
      </c>
      <c r="E1" s="52" t="s">
        <v>122</v>
      </c>
    </row>
    <row r="2" spans="1:5" ht="15.75">
      <c r="A2" s="144" t="s">
        <v>19</v>
      </c>
      <c r="B2" s="145" t="s">
        <v>229</v>
      </c>
      <c r="D2" s="53">
        <v>6</v>
      </c>
      <c r="E2" s="54" t="s">
        <v>124</v>
      </c>
    </row>
    <row r="3" spans="1:5" ht="16.5" thickBot="1">
      <c r="A3" s="26" t="s">
        <v>20</v>
      </c>
      <c r="B3" s="145" t="s">
        <v>230</v>
      </c>
      <c r="D3" s="55">
        <v>12</v>
      </c>
      <c r="E3" s="56" t="s">
        <v>125</v>
      </c>
    </row>
    <row r="4" spans="1:2" ht="15.75">
      <c r="A4" s="26" t="s">
        <v>21</v>
      </c>
      <c r="B4" s="145" t="s">
        <v>231</v>
      </c>
    </row>
    <row r="5" spans="1:2" ht="15.75">
      <c r="A5" s="26" t="s">
        <v>22</v>
      </c>
      <c r="B5" s="145" t="s">
        <v>232</v>
      </c>
    </row>
    <row r="6" spans="1:2" ht="15.75">
      <c r="A6" s="26" t="s">
        <v>23</v>
      </c>
      <c r="B6" s="145" t="s">
        <v>233</v>
      </c>
    </row>
    <row r="7" spans="1:2" ht="15.75">
      <c r="A7" s="26" t="s">
        <v>24</v>
      </c>
      <c r="B7" s="145" t="s">
        <v>234</v>
      </c>
    </row>
    <row r="8" spans="1:2" ht="15.75">
      <c r="A8" s="26" t="s">
        <v>147</v>
      </c>
      <c r="B8" s="145" t="s">
        <v>235</v>
      </c>
    </row>
    <row r="9" spans="1:2" ht="15.75">
      <c r="A9" s="26" t="s">
        <v>26</v>
      </c>
      <c r="B9" s="145" t="s">
        <v>236</v>
      </c>
    </row>
    <row r="10" spans="1:2" ht="15.75">
      <c r="A10" s="26" t="s">
        <v>148</v>
      </c>
      <c r="B10" s="145" t="s">
        <v>237</v>
      </c>
    </row>
    <row r="11" spans="1:2" ht="15.75">
      <c r="A11" s="26" t="s">
        <v>25</v>
      </c>
      <c r="B11" s="145" t="s">
        <v>238</v>
      </c>
    </row>
    <row r="12" spans="1:2" ht="15.75">
      <c r="A12" s="26" t="s">
        <v>27</v>
      </c>
      <c r="B12" s="145" t="s">
        <v>239</v>
      </c>
    </row>
    <row r="13" spans="1:2" ht="15.75">
      <c r="A13" s="26" t="s">
        <v>157</v>
      </c>
      <c r="B13" s="145" t="s">
        <v>240</v>
      </c>
    </row>
    <row r="14" spans="1:2" ht="15.75">
      <c r="A14" s="26" t="s">
        <v>28</v>
      </c>
      <c r="B14" s="145" t="s">
        <v>241</v>
      </c>
    </row>
    <row r="15" spans="1:2" ht="15.75">
      <c r="A15" s="26" t="s">
        <v>29</v>
      </c>
      <c r="B15" s="145" t="s">
        <v>242</v>
      </c>
    </row>
    <row r="16" spans="1:2" ht="15.75">
      <c r="A16" s="26" t="s">
        <v>32</v>
      </c>
      <c r="B16" s="145" t="s">
        <v>243</v>
      </c>
    </row>
    <row r="17" spans="1:2" ht="15.75">
      <c r="A17" s="26" t="s">
        <v>33</v>
      </c>
      <c r="B17" s="145" t="s">
        <v>244</v>
      </c>
    </row>
    <row r="18" spans="1:2" ht="15.75">
      <c r="A18" s="26" t="s">
        <v>30</v>
      </c>
      <c r="B18" s="145" t="s">
        <v>245</v>
      </c>
    </row>
    <row r="19" spans="1:2" ht="15.75">
      <c r="A19" s="26" t="s">
        <v>31</v>
      </c>
      <c r="B19" s="145" t="s">
        <v>246</v>
      </c>
    </row>
    <row r="20" spans="1:2" ht="15.75">
      <c r="A20" s="26" t="s">
        <v>34</v>
      </c>
      <c r="B20" s="145" t="s">
        <v>247</v>
      </c>
    </row>
    <row r="21" spans="1:2" ht="15.75">
      <c r="A21" s="26" t="s">
        <v>35</v>
      </c>
      <c r="B21" s="145" t="s">
        <v>248</v>
      </c>
    </row>
    <row r="22" spans="1:2" ht="15.75">
      <c r="A22" s="26" t="s">
        <v>36</v>
      </c>
      <c r="B22" s="145" t="s">
        <v>249</v>
      </c>
    </row>
    <row r="23" spans="1:2" ht="15.75">
      <c r="A23" s="26" t="s">
        <v>325</v>
      </c>
      <c r="B23" s="145" t="s">
        <v>250</v>
      </c>
    </row>
    <row r="24" spans="1:2" ht="15.75">
      <c r="A24" s="26" t="s">
        <v>37</v>
      </c>
      <c r="B24" s="145" t="s">
        <v>251</v>
      </c>
    </row>
    <row r="25" spans="1:2" ht="15.75">
      <c r="A25" s="26" t="s">
        <v>84</v>
      </c>
      <c r="B25" s="145" t="s">
        <v>252</v>
      </c>
    </row>
    <row r="26" spans="1:2" ht="15.75">
      <c r="A26" s="26" t="s">
        <v>156</v>
      </c>
      <c r="B26" s="145" t="s">
        <v>253</v>
      </c>
    </row>
    <row r="27" spans="1:2" ht="15.75">
      <c r="A27" s="26" t="s">
        <v>38</v>
      </c>
      <c r="B27" s="145" t="s">
        <v>254</v>
      </c>
    </row>
    <row r="28" spans="1:2" ht="15.75">
      <c r="A28" s="26" t="s">
        <v>39</v>
      </c>
      <c r="B28" s="145" t="s">
        <v>255</v>
      </c>
    </row>
    <row r="29" spans="1:2" ht="15.75">
      <c r="A29" s="26" t="s">
        <v>96</v>
      </c>
      <c r="B29" s="145" t="s">
        <v>256</v>
      </c>
    </row>
    <row r="30" spans="1:2" ht="15.75">
      <c r="A30" s="26" t="s">
        <v>40</v>
      </c>
      <c r="B30" s="145" t="s">
        <v>257</v>
      </c>
    </row>
    <row r="31" spans="1:2" ht="15.75">
      <c r="A31" s="26" t="s">
        <v>41</v>
      </c>
      <c r="B31" s="145" t="s">
        <v>258</v>
      </c>
    </row>
    <row r="32" spans="1:2" ht="15.75">
      <c r="A32" s="26" t="s">
        <v>42</v>
      </c>
      <c r="B32" s="145" t="s">
        <v>259</v>
      </c>
    </row>
    <row r="33" spans="1:2" ht="15.75">
      <c r="A33" s="26" t="s">
        <v>43</v>
      </c>
      <c r="B33" s="145" t="s">
        <v>260</v>
      </c>
    </row>
    <row r="34" spans="1:2" ht="31.5">
      <c r="A34" s="57" t="s">
        <v>149</v>
      </c>
      <c r="B34" s="145" t="s">
        <v>261</v>
      </c>
    </row>
    <row r="35" spans="1:2" ht="31.5">
      <c r="A35" s="58" t="s">
        <v>150</v>
      </c>
      <c r="B35" s="145" t="s">
        <v>262</v>
      </c>
    </row>
    <row r="36" spans="1:2" ht="15.75">
      <c r="A36" s="26" t="s">
        <v>44</v>
      </c>
      <c r="B36" s="145" t="s">
        <v>263</v>
      </c>
    </row>
    <row r="37" spans="1:2" ht="15.75">
      <c r="A37" s="26" t="s">
        <v>45</v>
      </c>
      <c r="B37" s="145" t="s">
        <v>264</v>
      </c>
    </row>
    <row r="38" spans="1:2" ht="15.75">
      <c r="A38" s="26" t="s">
        <v>46</v>
      </c>
      <c r="B38" s="145" t="s">
        <v>265</v>
      </c>
    </row>
    <row r="39" spans="1:2" ht="15.75">
      <c r="A39" s="26" t="s">
        <v>47</v>
      </c>
      <c r="B39" s="145" t="s">
        <v>266</v>
      </c>
    </row>
    <row r="40" spans="1:2" ht="15.75">
      <c r="A40" s="26" t="s">
        <v>48</v>
      </c>
      <c r="B40" s="145" t="s">
        <v>267</v>
      </c>
    </row>
    <row r="41" spans="1:2" ht="15.75">
      <c r="A41" s="26" t="s">
        <v>49</v>
      </c>
      <c r="B41" s="145" t="s">
        <v>268</v>
      </c>
    </row>
    <row r="42" spans="1:2" ht="15.75">
      <c r="A42" s="26" t="s">
        <v>50</v>
      </c>
      <c r="B42" s="145" t="s">
        <v>269</v>
      </c>
    </row>
    <row r="43" spans="1:2" ht="15.75">
      <c r="A43" s="26" t="s">
        <v>51</v>
      </c>
      <c r="B43" s="145" t="s">
        <v>270</v>
      </c>
    </row>
    <row r="44" spans="1:2" ht="15.75">
      <c r="A44" s="26" t="s">
        <v>52</v>
      </c>
      <c r="B44" s="145" t="s">
        <v>271</v>
      </c>
    </row>
    <row r="45" spans="1:2" ht="15.75">
      <c r="A45" s="26" t="s">
        <v>87</v>
      </c>
      <c r="B45" s="145" t="s">
        <v>272</v>
      </c>
    </row>
    <row r="46" spans="1:2" ht="15.75">
      <c r="A46" s="26" t="s">
        <v>53</v>
      </c>
      <c r="B46" s="145" t="s">
        <v>273</v>
      </c>
    </row>
    <row r="47" spans="1:2" ht="15.75">
      <c r="A47" s="26" t="s">
        <v>326</v>
      </c>
      <c r="B47" s="145" t="s">
        <v>274</v>
      </c>
    </row>
    <row r="48" spans="1:2" ht="15.75">
      <c r="A48" s="26" t="s">
        <v>54</v>
      </c>
      <c r="B48" s="145" t="s">
        <v>275</v>
      </c>
    </row>
    <row r="49" spans="1:2" ht="15.75">
      <c r="A49" s="26" t="s">
        <v>88</v>
      </c>
      <c r="B49" s="145" t="s">
        <v>276</v>
      </c>
    </row>
    <row r="50" spans="1:2" ht="15.75">
      <c r="A50" s="26" t="s">
        <v>55</v>
      </c>
      <c r="B50" s="145" t="s">
        <v>277</v>
      </c>
    </row>
    <row r="51" spans="1:2" ht="15.75">
      <c r="A51" s="26" t="s">
        <v>56</v>
      </c>
      <c r="B51" s="145" t="s">
        <v>278</v>
      </c>
    </row>
    <row r="52" spans="1:2" ht="15.75">
      <c r="A52" s="26" t="s">
        <v>57</v>
      </c>
      <c r="B52" s="145" t="s">
        <v>279</v>
      </c>
    </row>
    <row r="53" spans="1:2" ht="15.75">
      <c r="A53" s="26" t="s">
        <v>58</v>
      </c>
      <c r="B53" s="145" t="s">
        <v>280</v>
      </c>
    </row>
    <row r="54" spans="1:2" ht="15.75">
      <c r="A54" s="26" t="s">
        <v>89</v>
      </c>
      <c r="B54" s="145" t="s">
        <v>281</v>
      </c>
    </row>
    <row r="55" spans="1:2" ht="15.75">
      <c r="A55" s="26" t="s">
        <v>59</v>
      </c>
      <c r="B55" s="145" t="s">
        <v>282</v>
      </c>
    </row>
    <row r="56" spans="1:2" ht="15.75">
      <c r="A56" s="26" t="s">
        <v>60</v>
      </c>
      <c r="B56" s="145" t="s">
        <v>283</v>
      </c>
    </row>
    <row r="57" spans="1:2" ht="15.75">
      <c r="A57" s="26" t="s">
        <v>61</v>
      </c>
      <c r="B57" s="145" t="s">
        <v>284</v>
      </c>
    </row>
    <row r="58" spans="1:2" ht="15.75">
      <c r="A58" s="26" t="s">
        <v>90</v>
      </c>
      <c r="B58" s="145" t="s">
        <v>285</v>
      </c>
    </row>
    <row r="59" spans="1:2" ht="15.75">
      <c r="A59" s="26" t="s">
        <v>62</v>
      </c>
      <c r="B59" s="145" t="s">
        <v>286</v>
      </c>
    </row>
    <row r="60" spans="1:2" ht="15.75">
      <c r="A60" s="26" t="s">
        <v>63</v>
      </c>
      <c r="B60" s="145" t="s">
        <v>287</v>
      </c>
    </row>
    <row r="61" spans="1:2" ht="15.75">
      <c r="A61" s="26" t="s">
        <v>69</v>
      </c>
      <c r="B61" s="145" t="s">
        <v>288</v>
      </c>
    </row>
    <row r="62" spans="1:2" ht="15.75">
      <c r="A62" s="26" t="s">
        <v>91</v>
      </c>
      <c r="B62" s="145" t="s">
        <v>289</v>
      </c>
    </row>
    <row r="63" spans="1:2" ht="15.75">
      <c r="A63" s="26" t="s">
        <v>70</v>
      </c>
      <c r="B63" s="145" t="s">
        <v>290</v>
      </c>
    </row>
    <row r="64" spans="1:2" ht="15.75">
      <c r="A64" s="26" t="s">
        <v>92</v>
      </c>
      <c r="B64" s="145" t="s">
        <v>291</v>
      </c>
    </row>
    <row r="65" spans="1:2" ht="15.75">
      <c r="A65" s="26" t="s">
        <v>71</v>
      </c>
      <c r="B65" s="145" t="s">
        <v>292</v>
      </c>
    </row>
    <row r="66" spans="1:2" ht="15.75">
      <c r="A66" s="26" t="s">
        <v>72</v>
      </c>
      <c r="B66" s="145" t="s">
        <v>293</v>
      </c>
    </row>
    <row r="67" spans="1:2" ht="15.75">
      <c r="A67" s="26" t="s">
        <v>73</v>
      </c>
      <c r="B67" s="145" t="s">
        <v>294</v>
      </c>
    </row>
    <row r="68" spans="1:2" ht="15.75">
      <c r="A68" s="26" t="s">
        <v>74</v>
      </c>
      <c r="B68" s="145" t="s">
        <v>295</v>
      </c>
    </row>
    <row r="69" spans="1:2" ht="15.75">
      <c r="A69" s="26" t="s">
        <v>93</v>
      </c>
      <c r="B69" s="145" t="s">
        <v>296</v>
      </c>
    </row>
    <row r="70" spans="1:2" ht="15.75">
      <c r="A70" s="26" t="s">
        <v>75</v>
      </c>
      <c r="B70" s="145" t="s">
        <v>297</v>
      </c>
    </row>
    <row r="71" spans="1:2" ht="15.75">
      <c r="A71" s="26" t="s">
        <v>76</v>
      </c>
      <c r="B71" s="145" t="s">
        <v>298</v>
      </c>
    </row>
    <row r="72" spans="1:2" ht="15.75">
      <c r="A72" s="26" t="s">
        <v>77</v>
      </c>
      <c r="B72" s="145" t="s">
        <v>299</v>
      </c>
    </row>
    <row r="73" spans="1:2" ht="15.75">
      <c r="A73" s="26" t="s">
        <v>78</v>
      </c>
      <c r="B73" s="145" t="s">
        <v>300</v>
      </c>
    </row>
    <row r="74" spans="1:2" ht="15.75">
      <c r="A74" s="26" t="s">
        <v>79</v>
      </c>
      <c r="B74" s="145" t="s">
        <v>301</v>
      </c>
    </row>
    <row r="75" spans="1:2" ht="15.75">
      <c r="A75" s="26" t="s">
        <v>80</v>
      </c>
      <c r="B75" s="145" t="s">
        <v>302</v>
      </c>
    </row>
    <row r="76" spans="1:2" ht="15.75">
      <c r="A76" s="26" t="s">
        <v>81</v>
      </c>
      <c r="B76" s="145" t="s">
        <v>303</v>
      </c>
    </row>
    <row r="77" spans="1:2" ht="15.75">
      <c r="A77" s="26" t="s">
        <v>82</v>
      </c>
      <c r="B77" s="145" t="s">
        <v>304</v>
      </c>
    </row>
    <row r="78" spans="1:2" ht="15.75">
      <c r="A78" s="26" t="s">
        <v>83</v>
      </c>
      <c r="B78" s="145" t="s">
        <v>305</v>
      </c>
    </row>
    <row r="79" spans="1:2" ht="15.75">
      <c r="A79" s="26" t="s">
        <v>85</v>
      </c>
      <c r="B79" s="145" t="s">
        <v>306</v>
      </c>
    </row>
    <row r="80" spans="1:2" ht="15.75">
      <c r="A80" s="26" t="s">
        <v>97</v>
      </c>
      <c r="B80" s="145" t="s">
        <v>307</v>
      </c>
    </row>
    <row r="81" spans="1:2" ht="15.75">
      <c r="A81" s="26" t="s">
        <v>86</v>
      </c>
      <c r="B81" s="145" t="s">
        <v>308</v>
      </c>
    </row>
    <row r="82" spans="1:2" ht="15.75">
      <c r="A82" s="26" t="s">
        <v>158</v>
      </c>
      <c r="B82" s="145" t="s">
        <v>309</v>
      </c>
    </row>
    <row r="83" spans="1:2" ht="15.75">
      <c r="A83" s="26" t="s">
        <v>327</v>
      </c>
      <c r="B83" s="145" t="s">
        <v>310</v>
      </c>
    </row>
    <row r="84" spans="1:2" ht="15.75">
      <c r="A84" s="26" t="s">
        <v>328</v>
      </c>
      <c r="B84" s="145" t="s">
        <v>311</v>
      </c>
    </row>
    <row r="85" spans="1:2" ht="15.75">
      <c r="A85" s="26" t="s">
        <v>167</v>
      </c>
      <c r="B85" s="145" t="s">
        <v>312</v>
      </c>
    </row>
    <row r="86" spans="1:2" ht="15.75">
      <c r="A86" s="164" t="s">
        <v>140</v>
      </c>
      <c r="B86" s="146" t="s">
        <v>313</v>
      </c>
    </row>
    <row r="87" spans="1:2" ht="15.75">
      <c r="A87" s="165" t="s">
        <v>360</v>
      </c>
      <c r="B87" s="166" t="s">
        <v>364</v>
      </c>
    </row>
    <row r="88" spans="1:2" ht="15.75">
      <c r="A88" s="26" t="s">
        <v>361</v>
      </c>
      <c r="B88" s="166" t="s">
        <v>365</v>
      </c>
    </row>
    <row r="89" spans="1:2" ht="15.75">
      <c r="A89" s="26" t="s">
        <v>362</v>
      </c>
      <c r="B89" s="166" t="s">
        <v>366</v>
      </c>
    </row>
    <row r="90" spans="1:2" ht="16.5" thickBot="1">
      <c r="A90" s="163" t="s">
        <v>363</v>
      </c>
      <c r="B90" s="166" t="s">
        <v>367</v>
      </c>
    </row>
    <row r="91" spans="1:2" ht="32.25" thickBot="1">
      <c r="A91" s="27" t="s">
        <v>117</v>
      </c>
      <c r="B91" s="167" t="s">
        <v>314</v>
      </c>
    </row>
    <row r="92" spans="1:2" ht="13.5" thickBot="1">
      <c r="A92" s="147" t="s">
        <v>315</v>
      </c>
      <c r="B92" s="148" t="s">
        <v>316</v>
      </c>
    </row>
    <row r="93" spans="1:2" ht="15.75">
      <c r="A93" s="149"/>
      <c r="B93" s="150"/>
    </row>
  </sheetData>
  <sheetProtection/>
  <conditionalFormatting sqref="B2:B92">
    <cfRule type="duplicateValues" priority="2" dxfId="0">
      <formula>AND(COUNTIF($B$2:$B$92,B2)&gt;1,NOT(ISBLANK(B2)))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2021-12-17T06:34:07Z</cp:lastPrinted>
  <dcterms:created xsi:type="dcterms:W3CDTF">2004-03-24T19:37:04Z</dcterms:created>
  <dcterms:modified xsi:type="dcterms:W3CDTF">2024-01-31T11:33:55Z</dcterms:modified>
  <cp:category/>
  <cp:version/>
  <cp:contentType/>
  <cp:contentStatus/>
</cp:coreProperties>
</file>